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zb89\Desktop\Till hemsidan\"/>
    </mc:Choice>
  </mc:AlternateContent>
  <xr:revisionPtr revIDLastSave="0" documentId="8_{70FBDD48-7A02-4ECB-B0F9-26EE76F0A077}" xr6:coauthVersionLast="45" xr6:coauthVersionMax="45" xr10:uidLastSave="{00000000-0000-0000-0000-000000000000}"/>
  <bookViews>
    <workbookView xWindow="5025" yWindow="300" windowWidth="21600" windowHeight="12405" tabRatio="849" firstSheet="1" activeTab="1" xr2:uid="{00000000-000D-0000-FFFF-FFFF00000000}"/>
  </bookViews>
  <sheets>
    <sheet name="SNVeryHiddenParameterSheet" sheetId="142" state="veryHidden" r:id="rId1"/>
    <sheet name="TO" sheetId="1" r:id="rId2"/>
  </sheets>
  <definedNames>
    <definedName name="column_name_1">TO!$B:$B</definedName>
    <definedName name="column_name_10">TO!$T:$T</definedName>
    <definedName name="column_name_2">TO!$D:$D</definedName>
    <definedName name="column_name_3">TO!$F:$F</definedName>
    <definedName name="column_name_4">TO!$H:$H</definedName>
    <definedName name="column_name_5">TO!$J:$J</definedName>
    <definedName name="column_name_6">TO!$L:$L</definedName>
    <definedName name="column_name_7">TO!$N:$N</definedName>
    <definedName name="column_name_8">TO!$P:$P</definedName>
    <definedName name="column_name_9">TO!$R:$R</definedName>
    <definedName name="lar_highlight_1">TO!$T$6:$U$89</definedName>
    <definedName name="lar_highlight_2">TO!#REF!</definedName>
    <definedName name="lar_highlight_3">TO!#REF!</definedName>
    <definedName name="lar_oddheader_1">TO!$A$6:$U$6</definedName>
    <definedName name="lar_oddheader_2">TO!#REF!</definedName>
    <definedName name="lar_oddheader_3">TO!#REF!</definedName>
    <definedName name="lar_subtotal_1">TO!$A$8:$U$8</definedName>
    <definedName name="lar_subtotal_10">TO!$A$83:$U$83</definedName>
    <definedName name="lar_subtotal_11">TO!$A$86:$U$86</definedName>
    <definedName name="lar_subtotal_12">TO!#REF!</definedName>
    <definedName name="lar_subtotal_13">TO!#REF!</definedName>
    <definedName name="lar_subtotal_14">TO!#REF!</definedName>
    <definedName name="lar_subtotal_15">TO!#REF!</definedName>
    <definedName name="lar_subtotal_16">TO!#REF!</definedName>
    <definedName name="lar_subtotal_17">TO!#REF!</definedName>
    <definedName name="lar_subtotal_18">TO!#REF!</definedName>
    <definedName name="lar_subtotal_19">TO!#REF!</definedName>
    <definedName name="lar_subtotal_2">TO!$A$16:$U$16</definedName>
    <definedName name="lar_subtotal_20">TO!#REF!</definedName>
    <definedName name="lar_subtotal_21">TO!#REF!</definedName>
    <definedName name="lar_subtotal_22">TO!#REF!</definedName>
    <definedName name="lar_subtotal_23">TO!#REF!</definedName>
    <definedName name="lar_subtotal_24">TO!#REF!</definedName>
    <definedName name="lar_subtotal_25">TO!#REF!</definedName>
    <definedName name="lar_subtotal_26">TO!#REF!</definedName>
    <definedName name="lar_subtotal_27">TO!#REF!</definedName>
    <definedName name="lar_subtotal_28">TO!#REF!</definedName>
    <definedName name="lar_subtotal_29">TO!#REF!</definedName>
    <definedName name="lar_subtotal_3">TO!$A$26:$U$26</definedName>
    <definedName name="lar_subtotal_30">TO!#REF!</definedName>
    <definedName name="lar_subtotal_31">TO!#REF!</definedName>
    <definedName name="lar_subtotal_32">TO!#REF!</definedName>
    <definedName name="lar_subtotal_33">TO!#REF!</definedName>
    <definedName name="lar_subtotal_4">TO!$A$50:$U$50</definedName>
    <definedName name="lar_subtotal_5">TO!$A$58:$U$58</definedName>
    <definedName name="lar_subtotal_6">TO!$A$63:$U$63</definedName>
    <definedName name="lar_subtotal_7">TO!$A$67:$U$67</definedName>
    <definedName name="lar_subtotal_8">TO!$A$71:$U$71</definedName>
    <definedName name="lar_subtotal_9">TO!$A$79:$U$79</definedName>
    <definedName name="lar_total_3">TO!$A$80:$U$80</definedName>
    <definedName name="lar_total_4">TO!#REF!</definedName>
    <definedName name="lar_total_5">TO!#REF!</definedName>
    <definedName name="lar_total_6">TO!#REF!</definedName>
    <definedName name="lar_total_7">TO!#REF!</definedName>
    <definedName name="lar_total_8">TO!#REF!</definedName>
    <definedName name="lar_total_9">TO!#REF!</definedName>
    <definedName name="name_1">TO!$A:$A</definedName>
    <definedName name="name_1_de">TO!#REF!</definedName>
    <definedName name="name_1_sv">TO!#REF!</definedName>
    <definedName name="outarea">TO!$A$6:$U$89</definedName>
    <definedName name="outarea_de">TO!#REF!</definedName>
    <definedName name="outarea_sv">TO!#REF!</definedName>
    <definedName name="prog_1_PACTUALYEAR01">TO!#REF!</definedName>
    <definedName name="prog_1_PPREVIOUSYEAR01">TO!#REF!</definedName>
    <definedName name="prog_2_PPREVIOUSYEAR01">TO!#REF!</definedName>
    <definedName name="prog_3_PPREVIOUSYEAR01">TO!#REF!</definedName>
    <definedName name="prog_4_PPREVIOUSYEAR01">TO!#REF!</definedName>
    <definedName name="sn_prevyear">TO!$L$2</definedName>
    <definedName name="sn_year">TO!$L$1</definedName>
    <definedName name="value_1_PACTUALYEAR01">TO!$T:$T</definedName>
    <definedName name="value_1_PACTUALYEAR01_de">TO!#REF!</definedName>
    <definedName name="value_1_PACTUALYEAR01_sv">TO!#REF!</definedName>
    <definedName name="value_1_PPREVIOUSYEAR01">TO!$R:$R</definedName>
    <definedName name="value_1_PPREVIOUSYEAR01_de">TO!#REF!</definedName>
    <definedName name="value_1_PPREVIOUSYEAR01_sv">TO!#REF!</definedName>
    <definedName name="value_2_PPREVIOUSYEAR01">TO!$P:$P</definedName>
    <definedName name="value_2_PPREVIOUSYEAR01_de">TO!#REF!</definedName>
    <definedName name="value_2_PPREVIOUSYEAR01_sv">TO!#REF!</definedName>
    <definedName name="value_3_PPREVIOUSYEAR01">TO!$N:$N</definedName>
    <definedName name="value_3_PPREVIOUSYEAR01_de">TO!#REF!</definedName>
    <definedName name="value_3_PPREVIOUSYEAR01_sv">TO!#REF!</definedName>
    <definedName name="value_4_PPREVIOUSYEAR01">TO!$L:$L</definedName>
    <definedName name="value_4_PPREVIOUSYEAR01_de">TO!#REF!</definedName>
    <definedName name="value_4_PPREVIOUSYEAR01_sv">TO!#REF!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1" l="1"/>
  <c r="R6" i="1"/>
  <c r="P6" i="1"/>
  <c r="N6" i="1"/>
  <c r="L6" i="1"/>
  <c r="J6" i="1"/>
  <c r="H6" i="1"/>
  <c r="F6" i="1"/>
  <c r="D6" i="1"/>
  <c r="B6" i="1"/>
</calcChain>
</file>

<file path=xl/sharedStrings.xml><?xml version="1.0" encoding="utf-8"?>
<sst xmlns="http://schemas.openxmlformats.org/spreadsheetml/2006/main" count="84" uniqueCount="82">
  <si>
    <t>Year</t>
  </si>
  <si>
    <t>Prev_Year</t>
  </si>
  <si>
    <t>Five-year overview</t>
  </si>
  <si>
    <t>Production and environment</t>
  </si>
  <si>
    <t>Electricity generation</t>
  </si>
  <si>
    <t>– of which Hydro power</t>
  </si>
  <si>
    <t>– of which nuclear power</t>
  </si>
  <si>
    <t>– of which fossil power</t>
  </si>
  <si>
    <t>– of which wind power</t>
  </si>
  <si>
    <t>– of which biomass and waste</t>
  </si>
  <si>
    <t>Energy consumption, TWh</t>
  </si>
  <si>
    <t>Gas</t>
  </si>
  <si>
    <t>Hard coal</t>
  </si>
  <si>
    <t>Lignite</t>
  </si>
  <si>
    <t>Peat</t>
  </si>
  <si>
    <t>Waste (non-biogenic)</t>
  </si>
  <si>
    <t>Biomass, waste (biogenic)</t>
  </si>
  <si>
    <t>Other fuels, including oil</t>
  </si>
  <si>
    <t>Uranium (tonnes)</t>
  </si>
  <si>
    <t xml:space="preserve">                  </t>
  </si>
  <si>
    <r>
      <t>Emissions to air (Scope 1)</t>
    </r>
    <r>
      <rPr>
        <vertAlign val="superscript"/>
        <sz val="9"/>
        <rFont val="Calibri"/>
        <family val="2"/>
        <scheme val="minor"/>
      </rPr>
      <t>1</t>
    </r>
  </si>
  <si>
    <r>
      <t>Carbon dioxide (CO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), Mtonnes</t>
    </r>
  </si>
  <si>
    <r>
      <t>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Equiv from SF</t>
    </r>
    <r>
      <rPr>
        <vertAlign val="subscript"/>
        <sz val="9"/>
        <rFont val="Calibri"/>
        <family val="2"/>
        <scheme val="minor"/>
      </rPr>
      <t>6</t>
    </r>
  </si>
  <si>
    <r>
      <t>CO2 Equiv from N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O</t>
    </r>
  </si>
  <si>
    <r>
      <t>Specific 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emissions, g/kWh</t>
    </r>
  </si>
  <si>
    <r>
      <t>Biogenic CO</t>
    </r>
    <r>
      <rPr>
        <vertAlign val="subscript"/>
        <sz val="9"/>
        <rFont val="Calibri"/>
        <family val="2"/>
        <scheme val="minor"/>
      </rPr>
      <t>2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, Mtonnes</t>
    </r>
  </si>
  <si>
    <t>Nitrogen oxides(NOx), ktonnes</t>
  </si>
  <si>
    <t>Specific NOx emissions, g/kWh</t>
  </si>
  <si>
    <t>Specific NOx emissions (only combustion plants), g/kWh</t>
  </si>
  <si>
    <r>
      <t>Sulphur dioxide (SO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), ktonnes</t>
    </r>
  </si>
  <si>
    <r>
      <t>Specific SO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emissions, g/kWh</t>
    </r>
  </si>
  <si>
    <r>
      <t>Specific SO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emissions (only combustion plants), g/kWh</t>
    </r>
  </si>
  <si>
    <t>Particulate matter (PM), ktonnes</t>
  </si>
  <si>
    <t>Specific PM emissions, g/kWh</t>
  </si>
  <si>
    <t>Specific PM emissions (only combustion plants), g/kWh</t>
  </si>
  <si>
    <r>
      <t>Carbon dioxide (CO</t>
    </r>
    <r>
      <rPr>
        <b/>
        <vertAlign val="sub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), Mtonnes (Scope 2)</t>
    </r>
  </si>
  <si>
    <r>
      <t>Carbon dioxide (CO</t>
    </r>
    <r>
      <rPr>
        <b/>
        <vertAlign val="sub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), Mtonnes (Scope 3)</t>
    </r>
  </si>
  <si>
    <t>Capital Goods, goods and services</t>
  </si>
  <si>
    <t>Fuel and waste incl. transports</t>
  </si>
  <si>
    <t>Business travel</t>
  </si>
  <si>
    <t>Use of sold products</t>
  </si>
  <si>
    <t xml:space="preserve">                                  </t>
  </si>
  <si>
    <t>Waste and by-products, ktonnes</t>
  </si>
  <si>
    <t>Hazardous waste</t>
  </si>
  <si>
    <t>Non-hazardous waste</t>
  </si>
  <si>
    <t>Ash from coal and lignite</t>
  </si>
  <si>
    <t>Ash from biomass</t>
  </si>
  <si>
    <t>Slag from waste incineration</t>
  </si>
  <si>
    <t>Gypsum</t>
  </si>
  <si>
    <t>Radioactive waste</t>
  </si>
  <si>
    <r>
      <t>Low and medium radiactive operational waste, m</t>
    </r>
    <r>
      <rPr>
        <vertAlign val="superscript"/>
        <sz val="9"/>
        <rFont val="Calibri"/>
        <family val="2"/>
        <scheme val="minor"/>
      </rPr>
      <t>3</t>
    </r>
  </si>
  <si>
    <t>Core components, tonnes</t>
  </si>
  <si>
    <t>Spent nuclear fuel, tonnes</t>
  </si>
  <si>
    <t>SAIDI (minutes/customer)</t>
  </si>
  <si>
    <t>Sweden</t>
  </si>
  <si>
    <t>Germany</t>
  </si>
  <si>
    <t>SAIFI (number/customer)</t>
  </si>
  <si>
    <t>Our people</t>
  </si>
  <si>
    <t>Number employees, FTE,</t>
  </si>
  <si>
    <t>– of which females</t>
  </si>
  <si>
    <t>– of which temporary employed (not permanent contract)</t>
  </si>
  <si>
    <t>Sick leave</t>
  </si>
  <si>
    <t>men %</t>
  </si>
  <si>
    <t>females %</t>
  </si>
  <si>
    <t xml:space="preserve">                                                          </t>
  </si>
  <si>
    <t>Working related accidents</t>
  </si>
  <si>
    <t>Internal LTIF (employees)</t>
  </si>
  <si>
    <r>
      <t>External LTI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 (contractors)</t>
    </r>
  </si>
  <si>
    <t xml:space="preserve">                                                              </t>
  </si>
  <si>
    <t>Gender diversity</t>
  </si>
  <si>
    <t>Female managers %</t>
  </si>
  <si>
    <t xml:space="preserve">                                                                 </t>
  </si>
  <si>
    <t>Share of managers per age category total</t>
  </si>
  <si>
    <t>–29</t>
  </si>
  <si>
    <t>30–49</t>
  </si>
  <si>
    <t>50–</t>
  </si>
  <si>
    <t>Ten-year overview sustainability data</t>
  </si>
  <si>
    <t>1) Emissions are presented in accordance to financial accounting and consolidated.</t>
  </si>
  <si>
    <t>3) The number has been adjusted compared with information previously published.</t>
  </si>
  <si>
    <t>2) CO2 emissions from combustion of biomass.</t>
  </si>
  <si>
    <t>4) As the Contractor LTIF calculation is not reliable enough, only LTI is reported.</t>
  </si>
  <si>
    <t>5) Total greenhouse emissions amount to 12.2 Mtonnes CO2eq, 0.1 Mtonnes CO2eq consist of SF6 and N2O emissions. Characterisation factors are obtained from the IPCC Fifth Assessment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</si>
</sst>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;\-#,##0;&quot;—&quot;"/>
    <numFmt numFmtId="165" formatCode="#,##0.0_ ;\-#,##0.0\ "/>
    <numFmt numFmtId="166" formatCode="0.0%"/>
    <numFmt numFmtId="167" formatCode="##\ #0#;\-#,##0;&quot;—&quot;"/>
    <numFmt numFmtId="168" formatCode="0.0"/>
    <numFmt numFmtId="169" formatCode="#\ ##0;\-#,##0;&quot;—&quot;"/>
    <numFmt numFmtId="170" formatCode="#,##0.000"/>
    <numFmt numFmtId="171" formatCode="#\ ###.#;\-#,###.#;&quot;—&quot;"/>
    <numFmt numFmtId="172" formatCode="#\ #,###;\-#,###.#;&quot;—&quot;"/>
    <numFmt numFmtId="174" formatCode="#,##0.0;\-#,##0;&quot;—&quot;"/>
    <numFmt numFmtId="176" formatCode="#\ 0###.##;\-#,###.##;&quot;—&quot;"/>
    <numFmt numFmtId="178" formatCode="#,##0.##;\-#,###.##;&quot;—&quot;"/>
    <numFmt numFmtId="179" formatCode="0.00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Geneva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vertAlign val="superscript"/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vertAlign val="sub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2EFF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</borders>
  <cellStyleXfs count="122">
    <xf numFmtId="0" fontId="0" fillId="0" borderId="0"/>
    <xf numFmtId="0" fontId="11" fillId="6" borderId="0"/>
    <xf numFmtId="0" fontId="11" fillId="7" borderId="0"/>
    <xf numFmtId="0" fontId="11" fillId="8" borderId="0"/>
    <xf numFmtId="0" fontId="11" fillId="9" borderId="0"/>
    <xf numFmtId="0" fontId="11" fillId="6" borderId="0"/>
    <xf numFmtId="0" fontId="11" fillId="10" borderId="0"/>
    <xf numFmtId="0" fontId="11" fillId="11" borderId="0"/>
    <xf numFmtId="0" fontId="11" fillId="7" borderId="0"/>
    <xf numFmtId="0" fontId="11" fillId="12" borderId="0"/>
    <xf numFmtId="0" fontId="11" fillId="13" borderId="0"/>
    <xf numFmtId="0" fontId="11" fillId="14" borderId="0"/>
    <xf numFmtId="0" fontId="11" fillId="10" borderId="0"/>
    <xf numFmtId="0" fontId="12" fillId="15" borderId="0"/>
    <xf numFmtId="0" fontId="12" fillId="7" borderId="0"/>
    <xf numFmtId="0" fontId="12" fillId="12" borderId="0"/>
    <xf numFmtId="0" fontId="12" fillId="13" borderId="0"/>
    <xf numFmtId="0" fontId="12" fillId="15" borderId="0"/>
    <xf numFmtId="0" fontId="12" fillId="16" borderId="0"/>
    <xf numFmtId="0" fontId="13" fillId="17" borderId="0"/>
    <xf numFmtId="0" fontId="14" fillId="18" borderId="0"/>
    <xf numFmtId="0" fontId="14" fillId="19" borderId="0"/>
    <xf numFmtId="0" fontId="13" fillId="20" borderId="0"/>
    <xf numFmtId="0" fontId="13" fillId="21" borderId="0"/>
    <xf numFmtId="0" fontId="14" fillId="22" borderId="0"/>
    <xf numFmtId="0" fontId="14" fillId="23" borderId="0"/>
    <xf numFmtId="0" fontId="13" fillId="24" borderId="0"/>
    <xf numFmtId="0" fontId="13" fillId="25" borderId="0"/>
    <xf numFmtId="0" fontId="14" fillId="26" borderId="0"/>
    <xf numFmtId="0" fontId="14" fillId="27" borderId="0"/>
    <xf numFmtId="0" fontId="13" fillId="28" borderId="0"/>
    <xf numFmtId="0" fontId="13" fillId="29" borderId="0"/>
    <xf numFmtId="0" fontId="14" fillId="22" borderId="0"/>
    <xf numFmtId="0" fontId="14" fillId="30" borderId="0"/>
    <xf numFmtId="0" fontId="13" fillId="23" borderId="0"/>
    <xf numFmtId="0" fontId="13" fillId="20" borderId="0"/>
    <xf numFmtId="0" fontId="14" fillId="31" borderId="0"/>
    <xf numFmtId="0" fontId="14" fillId="32" borderId="0"/>
    <xf numFmtId="0" fontId="13" fillId="20" borderId="0"/>
    <xf numFmtId="0" fontId="13" fillId="33" borderId="0"/>
    <xf numFmtId="0" fontId="14" fillId="34" borderId="0"/>
    <xf numFmtId="0" fontId="14" fillId="35" borderId="0"/>
    <xf numFmtId="0" fontId="13" fillId="36" borderId="0"/>
    <xf numFmtId="0" fontId="15" fillId="34" borderId="0"/>
    <xf numFmtId="0" fontId="16" fillId="37" borderId="2"/>
    <xf numFmtId="0" fontId="17" fillId="29" borderId="3"/>
    <xf numFmtId="0" fontId="18" fillId="38" borderId="0"/>
    <xf numFmtId="0" fontId="18" fillId="39" borderId="0"/>
    <xf numFmtId="0" fontId="18" fillId="40" borderId="0"/>
    <xf numFmtId="0" fontId="19" fillId="0" borderId="0"/>
    <xf numFmtId="0" fontId="14" fillId="27" borderId="0"/>
    <xf numFmtId="0" fontId="20" fillId="0" borderId="4"/>
    <xf numFmtId="0" fontId="21" fillId="0" borderId="5"/>
    <xf numFmtId="0" fontId="22" fillId="0" borderId="6"/>
    <xf numFmtId="0" fontId="22" fillId="0" borderId="0"/>
    <xf numFmtId="0" fontId="23" fillId="35" borderId="2"/>
    <xf numFmtId="0" fontId="24" fillId="0" borderId="7"/>
    <xf numFmtId="0" fontId="24" fillId="35" borderId="0"/>
    <xf numFmtId="0" fontId="3" fillId="0" borderId="0">
      <alignment vertical="top"/>
    </xf>
    <xf numFmtId="0" fontId="3" fillId="0" borderId="0"/>
    <xf numFmtId="0" fontId="37" fillId="0" borderId="0"/>
    <xf numFmtId="0" fontId="3" fillId="0" borderId="0"/>
    <xf numFmtId="0" fontId="44" fillId="0" borderId="0"/>
    <xf numFmtId="0" fontId="3" fillId="0" borderId="0"/>
    <xf numFmtId="0" fontId="45" fillId="0" borderId="0"/>
    <xf numFmtId="0" fontId="25" fillId="34" borderId="2"/>
    <xf numFmtId="0" fontId="26" fillId="37" borderId="8"/>
    <xf numFmtId="9" fontId="44" fillId="0" borderId="0"/>
    <xf numFmtId="9" fontId="3" fillId="0" borderId="0"/>
    <xf numFmtId="9" fontId="3" fillId="0" borderId="0"/>
    <xf numFmtId="4" fontId="25" fillId="41" borderId="2">
      <alignment vertical="center"/>
    </xf>
    <xf numFmtId="4" fontId="27" fillId="5" borderId="2">
      <alignment vertical="center"/>
    </xf>
    <xf numFmtId="4" fontId="25" fillId="5" borderId="2">
      <alignment horizontal="left" vertical="center" indent="1"/>
    </xf>
    <xf numFmtId="0" fontId="28" fillId="41" borderId="9">
      <alignment horizontal="left" vertical="top" indent="1"/>
    </xf>
    <xf numFmtId="4" fontId="25" fillId="42" borderId="2">
      <alignment horizontal="left" vertical="center" indent="1"/>
    </xf>
    <xf numFmtId="4" fontId="25" fillId="43" borderId="2">
      <alignment horizontal="right" vertical="center"/>
    </xf>
    <xf numFmtId="4" fontId="25" fillId="44" borderId="2">
      <alignment horizontal="right" vertical="center"/>
    </xf>
    <xf numFmtId="4" fontId="25" fillId="45" borderId="10">
      <alignment horizontal="right" vertical="center"/>
    </xf>
    <xf numFmtId="4" fontId="25" fillId="16" borderId="2">
      <alignment horizontal="right" vertical="center"/>
    </xf>
    <xf numFmtId="4" fontId="25" fillId="46" borderId="2">
      <alignment horizontal="right" vertical="center"/>
    </xf>
    <xf numFmtId="4" fontId="25" fillId="47" borderId="2">
      <alignment horizontal="right" vertical="center"/>
    </xf>
    <xf numFmtId="4" fontId="25" fillId="12" borderId="2">
      <alignment horizontal="right" vertical="center"/>
    </xf>
    <xf numFmtId="4" fontId="25" fillId="8" borderId="2">
      <alignment horizontal="right" vertical="center"/>
    </xf>
    <xf numFmtId="4" fontId="25" fillId="48" borderId="2">
      <alignment horizontal="right" vertical="center"/>
    </xf>
    <xf numFmtId="4" fontId="25" fillId="49" borderId="10">
      <alignment horizontal="left" vertical="center" indent="1"/>
    </xf>
    <xf numFmtId="4" fontId="3" fillId="14" borderId="10">
      <alignment horizontal="left" vertical="center" indent="1"/>
    </xf>
    <xf numFmtId="4" fontId="3" fillId="14" borderId="10">
      <alignment horizontal="left" vertical="center" indent="1"/>
    </xf>
    <xf numFmtId="4" fontId="25" fillId="7" borderId="2">
      <alignment horizontal="right" vertical="center"/>
    </xf>
    <xf numFmtId="4" fontId="25" fillId="6" borderId="10">
      <alignment horizontal="left" vertical="center" indent="1"/>
    </xf>
    <xf numFmtId="4" fontId="25" fillId="7" borderId="10">
      <alignment horizontal="left" vertical="center" indent="1"/>
    </xf>
    <xf numFmtId="0" fontId="25" fillId="11" borderId="2">
      <alignment horizontal="left" vertical="center" indent="1"/>
    </xf>
    <xf numFmtId="0" fontId="25" fillId="14" borderId="9">
      <alignment horizontal="left" vertical="top" indent="1"/>
    </xf>
    <xf numFmtId="0" fontId="25" fillId="50" borderId="2">
      <alignment horizontal="left" vertical="center" indent="1"/>
    </xf>
    <xf numFmtId="0" fontId="25" fillId="7" borderId="9">
      <alignment horizontal="left" vertical="top" indent="1"/>
    </xf>
    <xf numFmtId="0" fontId="25" fillId="51" borderId="2">
      <alignment horizontal="left" vertical="center" indent="1"/>
    </xf>
    <xf numFmtId="0" fontId="25" fillId="51" borderId="9">
      <alignment horizontal="left" vertical="top" indent="1"/>
    </xf>
    <xf numFmtId="0" fontId="25" fillId="6" borderId="2">
      <alignment horizontal="left" vertical="center" indent="1"/>
    </xf>
    <xf numFmtId="0" fontId="25" fillId="6" borderId="9">
      <alignment horizontal="left" vertical="top" indent="1"/>
    </xf>
    <xf numFmtId="0" fontId="25" fillId="52" borderId="11">
      <protection locked="0"/>
    </xf>
    <xf numFmtId="0" fontId="29" fillId="14" borderId="12"/>
    <xf numFmtId="4" fontId="30" fillId="53" borderId="9">
      <alignment vertical="center"/>
    </xf>
    <xf numFmtId="4" fontId="27" fillId="54" borderId="13">
      <alignment vertical="center"/>
    </xf>
    <xf numFmtId="4" fontId="30" fillId="11" borderId="9">
      <alignment horizontal="left" vertical="center" indent="1"/>
    </xf>
    <xf numFmtId="0" fontId="30" fillId="53" borderId="9">
      <alignment horizontal="left" vertical="top" indent="1"/>
    </xf>
    <xf numFmtId="4" fontId="25" fillId="0" borderId="2">
      <alignment horizontal="right" vertical="center"/>
    </xf>
    <xf numFmtId="4" fontId="27" fillId="3" borderId="2">
      <alignment horizontal="right" vertical="center"/>
    </xf>
    <xf numFmtId="4" fontId="25" fillId="42" borderId="2">
      <alignment horizontal="left" vertical="center" indent="1"/>
    </xf>
    <xf numFmtId="0" fontId="30" fillId="7" borderId="9">
      <alignment horizontal="left" vertical="top" indent="1"/>
    </xf>
    <xf numFmtId="4" fontId="31" fillId="55" borderId="10">
      <alignment horizontal="left" vertical="center" indent="1"/>
    </xf>
    <xf numFmtId="0" fontId="25" fillId="56" borderId="13"/>
    <xf numFmtId="4" fontId="32" fillId="52" borderId="2">
      <alignment horizontal="right" vertical="center"/>
    </xf>
    <xf numFmtId="0" fontId="3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33" fillId="0" borderId="0"/>
    <xf numFmtId="0" fontId="18" fillId="0" borderId="14"/>
    <xf numFmtId="0" fontId="34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7" fillId="0" borderId="0" xfId="112" applyFont="1" applyAlignment="1"/>
    <xf numFmtId="0" fontId="2" fillId="2" borderId="0" xfId="0" applyFont="1" applyFill="1"/>
    <xf numFmtId="0" fontId="2" fillId="2" borderId="0" xfId="0" applyFont="1" applyFill="1"/>
    <xf numFmtId="0" fontId="35" fillId="0" borderId="0" xfId="0" applyFont="1" applyAlignment="1">
      <alignment horizontal="right"/>
    </xf>
    <xf numFmtId="0" fontId="8" fillId="2" borderId="0" xfId="0" applyFont="1" applyFill="1"/>
    <xf numFmtId="0" fontId="4" fillId="2" borderId="0" xfId="0" applyFont="1" applyFill="1" applyAlignment="1">
      <alignment vertical="top"/>
    </xf>
    <xf numFmtId="0" fontId="35" fillId="2" borderId="0" xfId="0" applyFont="1" applyFill="1"/>
    <xf numFmtId="0" fontId="5" fillId="2" borderId="0" xfId="0" applyFont="1" applyFill="1" applyAlignment="1">
      <alignment vertical="top"/>
    </xf>
    <xf numFmtId="0" fontId="36" fillId="2" borderId="0" xfId="0" applyFont="1" applyFill="1"/>
    <xf numFmtId="0" fontId="5" fillId="2" borderId="0" xfId="0" applyFont="1" applyFill="1"/>
    <xf numFmtId="0" fontId="36" fillId="2" borderId="0" xfId="0" applyFont="1" applyFill="1"/>
    <xf numFmtId="0" fontId="38" fillId="0" borderId="1" xfId="0" applyFont="1" applyBorder="1" applyAlignment="1">
      <alignment vertical="top"/>
    </xf>
    <xf numFmtId="0" fontId="39" fillId="2" borderId="1" xfId="0" applyFont="1" applyFill="1" applyBorder="1" applyAlignment="1">
      <alignment horizontal="right" vertical="top"/>
    </xf>
    <xf numFmtId="0" fontId="40" fillId="2" borderId="1" xfId="0" applyFont="1" applyFill="1" applyBorder="1" applyAlignment="1">
      <alignment horizontal="left" vertical="top"/>
    </xf>
    <xf numFmtId="0" fontId="39" fillId="4" borderId="1" xfId="0" applyFont="1" applyFill="1" applyBorder="1" applyAlignment="1">
      <alignment horizontal="right" vertical="top"/>
    </xf>
    <xf numFmtId="0" fontId="41" fillId="0" borderId="0" xfId="0" applyFont="1"/>
    <xf numFmtId="0" fontId="39" fillId="0" borderId="0" xfId="0" applyFont="1"/>
    <xf numFmtId="164" fontId="38" fillId="2" borderId="0" xfId="0" applyNumberFormat="1" applyFont="1" applyFill="1"/>
    <xf numFmtId="164" fontId="38" fillId="2" borderId="0" xfId="0" applyNumberFormat="1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164" fontId="38" fillId="4" borderId="0" xfId="0" applyNumberFormat="1" applyFont="1" applyFill="1"/>
    <xf numFmtId="164" fontId="38" fillId="4" borderId="0" xfId="0" applyNumberFormat="1" applyFont="1" applyFill="1" applyAlignment="1">
      <alignment horizontal="right"/>
    </xf>
    <xf numFmtId="0" fontId="42" fillId="0" borderId="0" xfId="0" applyFont="1"/>
    <xf numFmtId="164" fontId="38" fillId="2" borderId="0" xfId="112" applyNumberFormat="1" applyFont="1" applyFill="1" applyAlignment="1"/>
    <xf numFmtId="164" fontId="38" fillId="4" borderId="0" xfId="112" applyNumberFormat="1" applyFont="1" applyFill="1" applyAlignment="1"/>
    <xf numFmtId="0" fontId="38" fillId="0" borderId="0" xfId="0" applyFont="1"/>
    <xf numFmtId="164" fontId="40" fillId="4" borderId="0" xfId="0" applyNumberFormat="1" applyFont="1" applyFill="1" applyAlignment="1">
      <alignment horizontal="left"/>
    </xf>
    <xf numFmtId="164" fontId="39" fillId="4" borderId="0" xfId="0" applyNumberFormat="1" applyFont="1" applyFill="1" applyAlignment="1">
      <alignment horizontal="right"/>
    </xf>
    <xf numFmtId="0" fontId="42" fillId="0" borderId="0" xfId="0" applyFont="1" applyAlignment="1">
      <alignment vertical="top"/>
    </xf>
    <xf numFmtId="164" fontId="40" fillId="4" borderId="0" xfId="112" applyNumberFormat="1" applyFont="1" applyFill="1" applyAlignment="1">
      <alignment horizontal="left"/>
    </xf>
    <xf numFmtId="0" fontId="42" fillId="2" borderId="15" xfId="0" applyFont="1" applyFill="1" applyBorder="1"/>
    <xf numFmtId="0" fontId="41" fillId="2" borderId="15" xfId="0" applyFont="1" applyFill="1" applyBorder="1"/>
    <xf numFmtId="0" fontId="42" fillId="0" borderId="15" xfId="0" applyFont="1" applyBorder="1"/>
    <xf numFmtId="0" fontId="42" fillId="0" borderId="0" xfId="0" applyFont="1"/>
    <xf numFmtId="164" fontId="38" fillId="2" borderId="0" xfId="0" applyNumberFormat="1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0" fontId="42" fillId="0" borderId="0" xfId="0" applyFont="1"/>
    <xf numFmtId="164" fontId="38" fillId="2" borderId="0" xfId="112" applyNumberFormat="1" applyFont="1" applyFill="1" applyAlignment="1"/>
    <xf numFmtId="165" fontId="38" fillId="2" borderId="0" xfId="112" applyNumberFormat="1" applyFont="1" applyFill="1" applyAlignment="1"/>
    <xf numFmtId="164" fontId="40" fillId="2" borderId="0" xfId="112" applyNumberFormat="1" applyFont="1" applyFill="1" applyAlignment="1">
      <alignment horizontal="left"/>
    </xf>
    <xf numFmtId="164" fontId="39" fillId="2" borderId="0" xfId="112" applyNumberFormat="1" applyFont="1" applyFill="1" applyAlignment="1"/>
    <xf numFmtId="165" fontId="38" fillId="0" borderId="0" xfId="112" applyNumberFormat="1" applyFont="1" applyAlignment="1"/>
    <xf numFmtId="166" fontId="38" fillId="2" borderId="0" xfId="112" applyNumberFormat="1" applyFont="1" applyFill="1" applyAlignment="1"/>
    <xf numFmtId="0" fontId="42" fillId="2" borderId="0" xfId="0" applyFont="1" applyFill="1"/>
    <xf numFmtId="0" fontId="41" fillId="2" borderId="0" xfId="0" applyFont="1" applyFill="1"/>
    <xf numFmtId="9" fontId="38" fillId="2" borderId="0" xfId="112" applyNumberFormat="1" applyFont="1" applyFill="1" applyAlignment="1"/>
    <xf numFmtId="0" fontId="38" fillId="0" borderId="0" xfId="112" applyFont="1" applyAlignment="1"/>
    <xf numFmtId="167" fontId="38" fillId="2" borderId="0" xfId="112" applyNumberFormat="1" applyFont="1" applyFill="1" applyAlignment="1"/>
    <xf numFmtId="0" fontId="39" fillId="2" borderId="0" xfId="112" applyFont="1" applyFill="1" applyAlignment="1"/>
    <xf numFmtId="0" fontId="39" fillId="2" borderId="0" xfId="0" applyFont="1" applyFill="1" applyAlignment="1">
      <alignment horizontal="right"/>
    </xf>
    <xf numFmtId="0" fontId="38" fillId="2" borderId="0" xfId="0" applyFont="1" applyFill="1" applyAlignment="1">
      <alignment horizontal="right"/>
    </xf>
    <xf numFmtId="3" fontId="38" fillId="2" borderId="0" xfId="112" applyNumberFormat="1" applyFont="1" applyFill="1" applyAlignment="1"/>
    <xf numFmtId="3" fontId="39" fillId="2" borderId="0" xfId="112" applyNumberFormat="1" applyFont="1" applyFill="1" applyAlignment="1"/>
    <xf numFmtId="169" fontId="38" fillId="2" borderId="0" xfId="112" applyNumberFormat="1" applyFont="1" applyFill="1" applyAlignment="1"/>
    <xf numFmtId="170" fontId="38" fillId="2" borderId="0" xfId="112" applyNumberFormat="1" applyFont="1" applyFill="1" applyAlignment="1"/>
    <xf numFmtId="170" fontId="40" fillId="2" borderId="0" xfId="112" applyNumberFormat="1" applyFont="1" applyFill="1" applyAlignment="1">
      <alignment horizontal="left"/>
    </xf>
    <xf numFmtId="172" fontId="38" fillId="2" borderId="0" xfId="112" applyNumberFormat="1" applyFont="1" applyFill="1" applyAlignment="1"/>
    <xf numFmtId="0" fontId="46" fillId="2" borderId="1" xfId="0" applyFont="1" applyFill="1" applyBorder="1" applyAlignment="1">
      <alignment horizontal="left" vertical="top"/>
    </xf>
    <xf numFmtId="0" fontId="38" fillId="0" borderId="0" xfId="0" applyFont="1"/>
    <xf numFmtId="164" fontId="40" fillId="4" borderId="0" xfId="0" applyNumberFormat="1" applyFont="1" applyFill="1" applyAlignment="1">
      <alignment horizontal="left"/>
    </xf>
    <xf numFmtId="0" fontId="40" fillId="2" borderId="0" xfId="112" applyFont="1" applyFill="1" applyAlignment="1">
      <alignment horizontal="left"/>
    </xf>
    <xf numFmtId="171" fontId="38" fillId="2" borderId="0" xfId="112" applyNumberFormat="1" applyFont="1" applyFill="1" applyAlignment="1"/>
    <xf numFmtId="174" fontId="38" fillId="2" borderId="0" xfId="112" applyNumberFormat="1" applyFont="1" applyFill="1" applyAlignment="1"/>
    <xf numFmtId="0" fontId="42" fillId="0" borderId="15" xfId="0" applyFont="1" applyBorder="1"/>
    <xf numFmtId="164" fontId="38" fillId="4" borderId="0" xfId="112" applyNumberFormat="1" applyFont="1" applyFill="1" applyAlignment="1"/>
    <xf numFmtId="0" fontId="38" fillId="2" borderId="0" xfId="112" applyFont="1" applyFill="1" applyAlignment="1"/>
    <xf numFmtId="168" fontId="38" fillId="2" borderId="0" xfId="112" applyNumberFormat="1" applyFont="1" applyFill="1" applyAlignment="1"/>
    <xf numFmtId="165" fontId="38" fillId="4" borderId="0" xfId="112" applyNumberFormat="1" applyFont="1" applyFill="1" applyAlignment="1"/>
    <xf numFmtId="165" fontId="38" fillId="4" borderId="0" xfId="112" applyNumberFormat="1" applyFont="1" applyFill="1" applyAlignment="1">
      <alignment wrapText="1"/>
    </xf>
    <xf numFmtId="165" fontId="38" fillId="4" borderId="0" xfId="112" applyNumberFormat="1" applyFont="1" applyFill="1" applyAlignment="1">
      <alignment horizontal="right"/>
    </xf>
    <xf numFmtId="9" fontId="38" fillId="4" borderId="0" xfId="112" applyNumberFormat="1" applyFont="1" applyFill="1" applyAlignment="1"/>
    <xf numFmtId="0" fontId="38" fillId="4" borderId="0" xfId="112" applyFont="1" applyFill="1" applyAlignment="1">
      <alignment wrapText="1"/>
    </xf>
    <xf numFmtId="3" fontId="38" fillId="4" borderId="0" xfId="112" applyNumberFormat="1" applyFont="1" applyFill="1" applyAlignment="1"/>
    <xf numFmtId="168" fontId="38" fillId="4" borderId="0" xfId="112" applyNumberFormat="1" applyFont="1" applyFill="1" applyAlignment="1"/>
    <xf numFmtId="1" fontId="38" fillId="4" borderId="0" xfId="112" applyNumberFormat="1" applyFont="1" applyFill="1" applyAlignment="1"/>
    <xf numFmtId="1" fontId="38" fillId="4" borderId="0" xfId="112" applyNumberFormat="1" applyFont="1" applyFill="1" applyAlignment="1">
      <alignment wrapText="1"/>
    </xf>
    <xf numFmtId="166" fontId="38" fillId="4" borderId="0" xfId="112" applyNumberFormat="1" applyFont="1" applyFill="1" applyAlignment="1"/>
    <xf numFmtId="0" fontId="38" fillId="4" borderId="0" xfId="112" applyFont="1" applyFill="1" applyAlignment="1"/>
    <xf numFmtId="170" fontId="38" fillId="4" borderId="0" xfId="112" applyNumberFormat="1" applyFont="1" applyFill="1" applyAlignment="1"/>
    <xf numFmtId="2" fontId="38" fillId="4" borderId="0" xfId="112" applyNumberFormat="1" applyFont="1" applyFill="1" applyAlignment="1"/>
    <xf numFmtId="174" fontId="38" fillId="4" borderId="0" xfId="112" applyNumberFormat="1" applyFont="1" applyFill="1" applyAlignment="1"/>
    <xf numFmtId="2" fontId="38" fillId="2" borderId="0" xfId="112" applyNumberFormat="1" applyFont="1" applyFill="1" applyAlignment="1"/>
    <xf numFmtId="1" fontId="40" fillId="2" borderId="0" xfId="112" applyNumberFormat="1" applyFont="1" applyFill="1" applyAlignment="1">
      <alignment horizontal="left"/>
    </xf>
    <xf numFmtId="1" fontId="40" fillId="2" borderId="0" xfId="112" applyNumberFormat="1" applyFont="1" applyFill="1" applyAlignment="1"/>
    <xf numFmtId="176" fontId="38" fillId="4" borderId="0" xfId="112" applyNumberFormat="1" applyFont="1" applyFill="1" applyAlignment="1"/>
    <xf numFmtId="0" fontId="46" fillId="2" borderId="0" xfId="0" applyFont="1" applyFill="1" applyAlignment="1">
      <alignment horizontal="right"/>
    </xf>
    <xf numFmtId="178" fontId="38" fillId="2" borderId="0" xfId="112" applyNumberFormat="1" applyFont="1" applyFill="1" applyAlignment="1"/>
    <xf numFmtId="179" fontId="38" fillId="2" borderId="0" xfId="112" applyNumberFormat="1" applyFont="1" applyFill="1" applyAlignment="1"/>
    <xf numFmtId="0" fontId="50" fillId="0" borderId="0" xfId="112" applyFont="1" applyAlignment="1"/>
    <xf numFmtId="0" fontId="43" fillId="0" borderId="0" xfId="0" applyFont="1" applyBorder="1"/>
    <xf numFmtId="0" fontId="42" fillId="2" borderId="0" xfId="0" applyFont="1" applyFill="1" applyBorder="1" applyAlignment="1">
      <alignment horizontal="center"/>
    </xf>
    <xf numFmtId="0" fontId="42" fillId="0" borderId="0" xfId="0" applyFont="1" applyBorder="1"/>
    <xf numFmtId="0" fontId="51" fillId="0" borderId="0" xfId="0" applyFont="1" applyAlignment="1">
      <alignment vertical="center"/>
    </xf>
    <xf numFmtId="0" fontId="51" fillId="0" borderId="0" xfId="0" applyFont="1" applyAlignment="1">
      <alignment horizontal="left" vertical="center" indent="1"/>
    </xf>
    <xf numFmtId="0" fontId="51" fillId="0" borderId="0" xfId="0" applyFont="1" applyAlignment="1">
      <alignment horizontal="left" vertical="top"/>
    </xf>
    <xf numFmtId="0" fontId="42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42" fillId="0" borderId="15" xfId="0" applyFont="1" applyFill="1" applyBorder="1"/>
    <xf numFmtId="0" fontId="38" fillId="0" borderId="0" xfId="0" applyFont="1" applyFill="1"/>
    <xf numFmtId="2" fontId="39" fillId="2" borderId="0" xfId="112" applyNumberFormat="1" applyFont="1" applyFill="1" applyAlignment="1"/>
  </cellXfs>
  <cellStyles count="12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 2" xfId="57" xr:uid="{00000000-0005-0000-0000-000038000000}"/>
    <cellStyle name="Normal" xfId="0" builtinId="0"/>
    <cellStyle name="Normal 2" xfId="58" xr:uid="{00000000-0005-0000-0000-00003A000000}"/>
    <cellStyle name="Normal 3" xfId="59" xr:uid="{00000000-0005-0000-0000-00003B000000}"/>
    <cellStyle name="Normal 4" xfId="60" xr:uid="{00000000-0005-0000-0000-00003C000000}"/>
    <cellStyle name="Normal 4 2" xfId="61" xr:uid="{00000000-0005-0000-0000-00003D000000}"/>
    <cellStyle name="Normal 5" xfId="62" xr:uid="{00000000-0005-0000-0000-00003E000000}"/>
    <cellStyle name="Normal 5 2" xfId="63" xr:uid="{00000000-0005-0000-0000-00003F000000}"/>
    <cellStyle name="Normal 6" xfId="64" xr:uid="{00000000-0005-0000-0000-000040000000}"/>
    <cellStyle name="Note" xfId="65" xr:uid="{00000000-0005-0000-0000-000041000000}"/>
    <cellStyle name="Output" xfId="66" xr:uid="{00000000-0005-0000-0000-000042000000}"/>
    <cellStyle name="Procent 2" xfId="67" xr:uid="{00000000-0005-0000-0000-000043000000}"/>
    <cellStyle name="Procent 2 2" xfId="68" xr:uid="{00000000-0005-0000-0000-000044000000}"/>
    <cellStyle name="Prozent 2" xfId="69" xr:uid="{00000000-0005-0000-0000-000045000000}"/>
    <cellStyle name="SAPBEXaggData" xfId="70" xr:uid="{00000000-0005-0000-0000-000046000000}"/>
    <cellStyle name="SAPBEXaggDataEmph" xfId="71" xr:uid="{00000000-0005-0000-0000-000047000000}"/>
    <cellStyle name="SAPBEXaggItem" xfId="72" xr:uid="{00000000-0005-0000-0000-000048000000}"/>
    <cellStyle name="SAPBEXaggItemX" xfId="73" xr:uid="{00000000-0005-0000-0000-000049000000}"/>
    <cellStyle name="SAPBEXchaText" xfId="74" xr:uid="{00000000-0005-0000-0000-00004A000000}"/>
    <cellStyle name="SAPBEXexcBad7" xfId="75" xr:uid="{00000000-0005-0000-0000-00004B000000}"/>
    <cellStyle name="SAPBEXexcBad8" xfId="76" xr:uid="{00000000-0005-0000-0000-00004C000000}"/>
    <cellStyle name="SAPBEXexcBad9" xfId="77" xr:uid="{00000000-0005-0000-0000-00004D000000}"/>
    <cellStyle name="SAPBEXexcCritical4" xfId="78" xr:uid="{00000000-0005-0000-0000-00004E000000}"/>
    <cellStyle name="SAPBEXexcCritical5" xfId="79" xr:uid="{00000000-0005-0000-0000-00004F000000}"/>
    <cellStyle name="SAPBEXexcCritical6" xfId="80" xr:uid="{00000000-0005-0000-0000-000050000000}"/>
    <cellStyle name="SAPBEXexcGood1" xfId="81" xr:uid="{00000000-0005-0000-0000-000051000000}"/>
    <cellStyle name="SAPBEXexcGood2" xfId="82" xr:uid="{00000000-0005-0000-0000-000052000000}"/>
    <cellStyle name="SAPBEXexcGood3" xfId="83" xr:uid="{00000000-0005-0000-0000-000053000000}"/>
    <cellStyle name="SAPBEXfilterDrill" xfId="84" xr:uid="{00000000-0005-0000-0000-000054000000}"/>
    <cellStyle name="SAPBEXfilterItem" xfId="85" xr:uid="{00000000-0005-0000-0000-000055000000}"/>
    <cellStyle name="SAPBEXfilterText" xfId="86" xr:uid="{00000000-0005-0000-0000-000056000000}"/>
    <cellStyle name="SAPBEXformats" xfId="87" xr:uid="{00000000-0005-0000-0000-000057000000}"/>
    <cellStyle name="SAPBEXheaderItem" xfId="88" xr:uid="{00000000-0005-0000-0000-000058000000}"/>
    <cellStyle name="SAPBEXheaderText" xfId="89" xr:uid="{00000000-0005-0000-0000-000059000000}"/>
    <cellStyle name="SAPBEXHLevel0" xfId="90" xr:uid="{00000000-0005-0000-0000-00005A000000}"/>
    <cellStyle name="SAPBEXHLevel0X" xfId="91" xr:uid="{00000000-0005-0000-0000-00005B000000}"/>
    <cellStyle name="SAPBEXHLevel1" xfId="92" xr:uid="{00000000-0005-0000-0000-00005C000000}"/>
    <cellStyle name="SAPBEXHLevel1X" xfId="93" xr:uid="{00000000-0005-0000-0000-00005D000000}"/>
    <cellStyle name="SAPBEXHLevel2" xfId="94" xr:uid="{00000000-0005-0000-0000-00005E000000}"/>
    <cellStyle name="SAPBEXHLevel2X" xfId="95" xr:uid="{00000000-0005-0000-0000-00005F000000}"/>
    <cellStyle name="SAPBEXHLevel3" xfId="96" xr:uid="{00000000-0005-0000-0000-000060000000}"/>
    <cellStyle name="SAPBEXHLevel3X" xfId="97" xr:uid="{00000000-0005-0000-0000-000061000000}"/>
    <cellStyle name="SAPBEXinputData" xfId="98" xr:uid="{00000000-0005-0000-0000-000062000000}"/>
    <cellStyle name="SAPBEXItemHeader" xfId="99" xr:uid="{00000000-0005-0000-0000-000063000000}"/>
    <cellStyle name="SAPBEXresData" xfId="100" xr:uid="{00000000-0005-0000-0000-000064000000}"/>
    <cellStyle name="SAPBEXresDataEmph" xfId="101" xr:uid="{00000000-0005-0000-0000-000065000000}"/>
    <cellStyle name="SAPBEXresItem" xfId="102" xr:uid="{00000000-0005-0000-0000-000066000000}"/>
    <cellStyle name="SAPBEXresItemX" xfId="103" xr:uid="{00000000-0005-0000-0000-000067000000}"/>
    <cellStyle name="SAPBEXstdData" xfId="104" xr:uid="{00000000-0005-0000-0000-000068000000}"/>
    <cellStyle name="SAPBEXstdDataEmph" xfId="105" xr:uid="{00000000-0005-0000-0000-000069000000}"/>
    <cellStyle name="SAPBEXstdItem" xfId="106" xr:uid="{00000000-0005-0000-0000-00006A000000}"/>
    <cellStyle name="SAPBEXstdItemX" xfId="107" xr:uid="{00000000-0005-0000-0000-00006B000000}"/>
    <cellStyle name="SAPBEXtitle" xfId="108" xr:uid="{00000000-0005-0000-0000-00006C000000}"/>
    <cellStyle name="SAPBEXunassignedItem" xfId="109" xr:uid="{00000000-0005-0000-0000-00006D000000}"/>
    <cellStyle name="SAPBEXundefined" xfId="110" xr:uid="{00000000-0005-0000-0000-00006E000000}"/>
    <cellStyle name="Sheet Title" xfId="111" xr:uid="{00000000-0005-0000-0000-00006F000000}"/>
    <cellStyle name="Standard 2" xfId="112" xr:uid="{00000000-0005-0000-0000-000070000000}"/>
    <cellStyle name="Standard 3" xfId="113" xr:uid="{00000000-0005-0000-0000-000071000000}"/>
    <cellStyle name="Standard 3 2" xfId="114" xr:uid="{00000000-0005-0000-0000-000072000000}"/>
    <cellStyle name="Standard 4" xfId="115" xr:uid="{00000000-0005-0000-0000-000073000000}"/>
    <cellStyle name="Standard 5" xfId="116" xr:uid="{00000000-0005-0000-0000-000074000000}"/>
    <cellStyle name="Standard 6" xfId="117" xr:uid="{00000000-0005-0000-0000-000075000000}"/>
    <cellStyle name="Stil 1" xfId="118" xr:uid="{00000000-0005-0000-0000-000076000000}"/>
    <cellStyle name="Title" xfId="119" xr:uid="{00000000-0005-0000-0000-000077000000}"/>
    <cellStyle name="Total" xfId="120" xr:uid="{00000000-0005-0000-0000-000078000000}"/>
    <cellStyle name="Warning Text" xfId="121" xr:uid="{00000000-0005-0000-0000-000079000000}"/>
  </cellStyles>
  <dxfs count="0"/>
  <tableStyles count="0" defaultTableStyle="TableStyleMedium2" defaultPivotStyle="PivotStyleLight16"/>
  <colors>
    <mruColors>
      <color rgb="FFE2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40625" defaultRowHeight="15"/>
  <sheetData/>
  <pageMargins left="0.7" right="0.7" top="0.75" bottom="0.75" header="0.3" footer="0.3"/>
  <pageSetup paperSize="9" orientation="portrait" horizontalDpi="360" verticalDpi="360" r:id="rId1"/>
  <headerFooter>
    <oddFooter>&amp;L&amp;1#&amp;"Arial"&amp;6&amp;K737373Confidentiality: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U95"/>
  <sheetViews>
    <sheetView showGridLines="0" tabSelected="1" topLeftCell="A4" zoomScale="120" zoomScaleNormal="120" workbookViewId="0">
      <pane ySplit="4" topLeftCell="A8" activePane="bottomLeft" state="frozen"/>
      <selection activeCell="A4" sqref="A4"/>
      <selection pane="bottomLeft" activeCell="A66" sqref="A66"/>
    </sheetView>
  </sheetViews>
  <sheetFormatPr defaultColWidth="11.42578125" defaultRowHeight="14.25"/>
  <cols>
    <col min="1" max="1" width="46" style="2" customWidth="1"/>
    <col min="2" max="2" width="6.28515625" style="9" customWidth="1"/>
    <col min="3" max="3" width="1.140625" style="9" customWidth="1"/>
    <col min="4" max="4" width="6.28515625" style="9" customWidth="1"/>
    <col min="5" max="5" width="0.7109375" style="9" customWidth="1"/>
    <col min="6" max="6" width="6.28515625" style="9" customWidth="1"/>
    <col min="7" max="7" width="0.7109375" style="9" customWidth="1"/>
    <col min="8" max="8" width="6.28515625" style="9" customWidth="1"/>
    <col min="9" max="9" width="1.28515625" style="17" customWidth="1"/>
    <col min="10" max="10" width="6.28515625" style="9" customWidth="1"/>
    <col min="11" max="11" width="1.140625" style="9" customWidth="1"/>
    <col min="12" max="12" width="6.28515625" style="9" customWidth="1"/>
    <col min="13" max="13" width="1.140625" style="9" customWidth="1"/>
    <col min="14" max="14" width="6.28515625" style="9" customWidth="1"/>
    <col min="15" max="15" width="0.7109375" style="9" customWidth="1"/>
    <col min="16" max="16" width="6.28515625" style="9" customWidth="1"/>
    <col min="17" max="17" width="0.7109375" style="9" customWidth="1"/>
    <col min="18" max="18" width="6.28515625" style="9" customWidth="1"/>
    <col min="19" max="19" width="1.28515625" style="15" customWidth="1"/>
    <col min="20" max="20" width="6.28515625" style="2" customWidth="1"/>
    <col min="21" max="21" width="1.28515625" style="2" customWidth="1"/>
    <col min="22" max="56" width="11.42578125" style="2" customWidth="1"/>
    <col min="57" max="16384" width="11.42578125" style="2"/>
  </cols>
  <sheetData>
    <row r="1" spans="1:21">
      <c r="A1" s="10" t="s">
        <v>0</v>
      </c>
      <c r="B1" s="13"/>
      <c r="J1" s="13"/>
      <c r="L1" s="13">
        <v>2020</v>
      </c>
    </row>
    <row r="2" spans="1:21">
      <c r="A2" s="10" t="s">
        <v>1</v>
      </c>
      <c r="B2" s="13"/>
      <c r="J2" s="13"/>
      <c r="L2" s="13">
        <v>2019</v>
      </c>
    </row>
    <row r="3" spans="1:21" s="5" customFormat="1" ht="26.25">
      <c r="A3" s="7" t="s">
        <v>2</v>
      </c>
      <c r="B3" s="11"/>
      <c r="C3" s="11"/>
      <c r="D3" s="11"/>
      <c r="E3" s="11"/>
      <c r="F3" s="11"/>
      <c r="G3" s="11"/>
      <c r="H3" s="11"/>
      <c r="I3" s="16"/>
      <c r="J3" s="11"/>
      <c r="K3" s="11"/>
      <c r="L3" s="11"/>
      <c r="M3" s="11"/>
      <c r="N3" s="11"/>
      <c r="O3" s="11"/>
      <c r="P3" s="11"/>
      <c r="Q3" s="11"/>
      <c r="R3" s="11"/>
      <c r="S3" s="16"/>
      <c r="T3" s="4"/>
      <c r="U3" s="4"/>
    </row>
    <row r="4" spans="1:21" ht="15.75">
      <c r="A4" s="95" t="s">
        <v>76</v>
      </c>
      <c r="L4" s="8"/>
      <c r="M4" s="8"/>
      <c r="N4" s="8"/>
      <c r="O4" s="8"/>
      <c r="P4" s="8"/>
      <c r="Q4" s="8"/>
      <c r="R4" s="8"/>
      <c r="S4" s="17"/>
      <c r="T4" s="1"/>
      <c r="U4" s="1"/>
    </row>
    <row r="5" spans="1:21" s="6" customFormat="1" ht="15">
      <c r="A5" s="3"/>
      <c r="B5" s="12"/>
      <c r="C5" s="12"/>
      <c r="D5" s="12"/>
      <c r="E5" s="12"/>
      <c r="F5" s="12"/>
      <c r="G5" s="12"/>
      <c r="H5" s="12"/>
      <c r="I5" s="14"/>
      <c r="J5" s="12"/>
      <c r="K5" s="12"/>
      <c r="L5" s="12"/>
      <c r="M5" s="12"/>
      <c r="N5" s="12"/>
      <c r="O5" s="12"/>
      <c r="P5" s="12"/>
      <c r="Q5" s="12"/>
      <c r="R5" s="12"/>
      <c r="S5" s="14"/>
      <c r="T5" s="3"/>
      <c r="U5" s="3"/>
    </row>
    <row r="6" spans="1:21" s="22" customFormat="1">
      <c r="A6" s="18"/>
      <c r="B6" s="19">
        <f>sn_prevyear-8</f>
        <v>2011</v>
      </c>
      <c r="C6" s="64"/>
      <c r="D6" s="19">
        <f>sn_prevyear-7</f>
        <v>2012</v>
      </c>
      <c r="E6" s="19"/>
      <c r="F6" s="19">
        <f>sn_prevyear-6</f>
        <v>2013</v>
      </c>
      <c r="G6" s="19"/>
      <c r="H6" s="19">
        <f>sn_prevyear-5</f>
        <v>2014</v>
      </c>
      <c r="I6" s="20"/>
      <c r="J6" s="19">
        <f>sn_prevyear-4</f>
        <v>2015</v>
      </c>
      <c r="K6" s="64"/>
      <c r="L6" s="19">
        <f>sn_prevyear-3</f>
        <v>2016</v>
      </c>
      <c r="M6" s="64"/>
      <c r="N6" s="19">
        <f>sn_prevyear-2</f>
        <v>2017</v>
      </c>
      <c r="O6" s="19"/>
      <c r="P6" s="19">
        <f>sn_prevyear-1</f>
        <v>2018</v>
      </c>
      <c r="Q6" s="19"/>
      <c r="R6" s="19">
        <f>sn_prevyear</f>
        <v>2019</v>
      </c>
      <c r="S6" s="20"/>
      <c r="T6" s="21">
        <f>sn_year</f>
        <v>2020</v>
      </c>
      <c r="U6" s="21"/>
    </row>
    <row r="7" spans="1:21" s="29" customFormat="1" ht="12">
      <c r="A7" s="23"/>
      <c r="B7" s="24"/>
      <c r="C7" s="41"/>
      <c r="D7" s="24"/>
      <c r="E7" s="41"/>
      <c r="F7" s="24"/>
      <c r="G7" s="41"/>
      <c r="H7" s="24"/>
      <c r="I7" s="42"/>
      <c r="J7" s="24"/>
      <c r="K7" s="41"/>
      <c r="L7" s="24"/>
      <c r="M7" s="25"/>
      <c r="N7" s="24"/>
      <c r="O7" s="25"/>
      <c r="P7" s="24"/>
      <c r="Q7" s="25"/>
      <c r="R7" s="24"/>
      <c r="S7" s="26"/>
      <c r="T7" s="27"/>
      <c r="U7" s="28"/>
    </row>
    <row r="8" spans="1:21" s="29" customFormat="1" ht="12">
      <c r="A8" s="23" t="s">
        <v>3</v>
      </c>
      <c r="B8" s="44"/>
      <c r="C8" s="41"/>
      <c r="D8" s="44"/>
      <c r="E8" s="41"/>
      <c r="F8" s="44"/>
      <c r="G8" s="41"/>
      <c r="H8" s="44"/>
      <c r="I8" s="42"/>
      <c r="J8" s="44"/>
      <c r="K8" s="41"/>
      <c r="L8" s="30"/>
      <c r="M8" s="25"/>
      <c r="N8" s="30"/>
      <c r="O8" s="25"/>
      <c r="P8" s="30"/>
      <c r="Q8" s="25"/>
      <c r="R8" s="30"/>
      <c r="S8" s="26"/>
      <c r="T8" s="31"/>
      <c r="U8" s="28"/>
    </row>
    <row r="9" spans="1:21" s="29" customFormat="1">
      <c r="A9" s="32" t="s">
        <v>4</v>
      </c>
      <c r="B9" s="72">
        <v>166.7</v>
      </c>
      <c r="C9" s="41"/>
      <c r="D9" s="72">
        <v>178.9</v>
      </c>
      <c r="E9" s="41"/>
      <c r="F9" s="72">
        <v>181.7</v>
      </c>
      <c r="G9" s="41"/>
      <c r="H9" s="72">
        <v>172.9</v>
      </c>
      <c r="I9" s="46"/>
      <c r="J9" s="72">
        <v>173</v>
      </c>
      <c r="K9" s="41"/>
      <c r="L9" s="72">
        <v>119</v>
      </c>
      <c r="M9" s="41"/>
      <c r="N9" s="72">
        <v>127.3</v>
      </c>
      <c r="O9" s="41"/>
      <c r="P9" s="72">
        <v>130.30000000000001</v>
      </c>
      <c r="Q9" s="41"/>
      <c r="R9" s="72">
        <v>129.30000000000001</v>
      </c>
      <c r="S9" s="46"/>
      <c r="T9" s="84">
        <v>112.8</v>
      </c>
      <c r="U9" s="33"/>
    </row>
    <row r="10" spans="1:21" s="29" customFormat="1">
      <c r="A10" s="32" t="s">
        <v>5</v>
      </c>
      <c r="B10" s="72">
        <v>34.5</v>
      </c>
      <c r="C10" s="41"/>
      <c r="D10" s="72">
        <v>42.2</v>
      </c>
      <c r="E10" s="41"/>
      <c r="F10" s="72">
        <v>35.6</v>
      </c>
      <c r="G10" s="41"/>
      <c r="H10" s="72">
        <v>34.299999999999997</v>
      </c>
      <c r="I10" s="46"/>
      <c r="J10" s="72">
        <v>39.5</v>
      </c>
      <c r="K10" s="41"/>
      <c r="L10" s="72">
        <v>34.799999999999997</v>
      </c>
      <c r="M10" s="41"/>
      <c r="N10" s="72">
        <v>35.6</v>
      </c>
      <c r="O10" s="41"/>
      <c r="P10" s="72">
        <v>35.5</v>
      </c>
      <c r="Q10" s="41"/>
      <c r="R10" s="72">
        <v>35.799999999999997</v>
      </c>
      <c r="S10" s="46"/>
      <c r="T10" s="84">
        <v>39.700000000000003</v>
      </c>
      <c r="U10" s="33"/>
    </row>
    <row r="11" spans="1:21" s="29" customFormat="1">
      <c r="A11" s="32" t="s">
        <v>6</v>
      </c>
      <c r="B11" s="73">
        <v>42.5</v>
      </c>
      <c r="C11" s="73"/>
      <c r="D11" s="73">
        <v>48.9</v>
      </c>
      <c r="E11" s="73"/>
      <c r="F11" s="73">
        <v>51.9</v>
      </c>
      <c r="G11" s="41"/>
      <c r="H11" s="73">
        <v>49.9</v>
      </c>
      <c r="I11" s="46"/>
      <c r="J11" s="73">
        <v>42.2</v>
      </c>
      <c r="K11" s="73"/>
      <c r="L11" s="73">
        <v>46.9</v>
      </c>
      <c r="M11" s="73"/>
      <c r="N11" s="73">
        <v>51.9</v>
      </c>
      <c r="O11" s="73"/>
      <c r="P11" s="73">
        <v>55</v>
      </c>
      <c r="Q11" s="41"/>
      <c r="R11" s="73">
        <v>53.4</v>
      </c>
      <c r="S11" s="46"/>
      <c r="T11" s="87">
        <v>39.299999999999997</v>
      </c>
      <c r="U11" s="33"/>
    </row>
    <row r="12" spans="1:21" s="29" customFormat="1">
      <c r="A12" s="32" t="s">
        <v>7</v>
      </c>
      <c r="B12" s="72">
        <v>85</v>
      </c>
      <c r="C12" s="41"/>
      <c r="D12" s="72">
        <v>81.7</v>
      </c>
      <c r="E12" s="41"/>
      <c r="F12" s="72">
        <v>87.9</v>
      </c>
      <c r="G12" s="41"/>
      <c r="H12" s="72">
        <v>82.7</v>
      </c>
      <c r="I12" s="46"/>
      <c r="J12" s="72">
        <v>84</v>
      </c>
      <c r="K12" s="41"/>
      <c r="L12" s="72">
        <v>30.8</v>
      </c>
      <c r="M12" s="41"/>
      <c r="N12" s="72">
        <v>31.9</v>
      </c>
      <c r="O12" s="41"/>
      <c r="P12" s="72">
        <v>31.6</v>
      </c>
      <c r="Q12" s="41"/>
      <c r="R12" s="72">
        <v>30.2</v>
      </c>
      <c r="S12" s="46"/>
      <c r="T12" s="84">
        <v>22.7</v>
      </c>
      <c r="U12" s="33"/>
    </row>
    <row r="13" spans="1:21" s="29" customFormat="1">
      <c r="A13" s="32" t="s">
        <v>8</v>
      </c>
      <c r="B13" s="72">
        <v>3.4</v>
      </c>
      <c r="C13" s="41"/>
      <c r="D13" s="72">
        <v>3.6</v>
      </c>
      <c r="E13" s="41"/>
      <c r="F13" s="72">
        <v>3.9</v>
      </c>
      <c r="G13" s="41"/>
      <c r="H13" s="72">
        <v>4.0999999999999996</v>
      </c>
      <c r="I13" s="46"/>
      <c r="J13" s="72">
        <v>5.8</v>
      </c>
      <c r="K13" s="41"/>
      <c r="L13" s="72">
        <v>5.8</v>
      </c>
      <c r="M13" s="41"/>
      <c r="N13" s="72">
        <v>7.6</v>
      </c>
      <c r="O13" s="41"/>
      <c r="P13" s="72">
        <v>7.8</v>
      </c>
      <c r="Q13" s="41"/>
      <c r="R13" s="72">
        <v>9.5</v>
      </c>
      <c r="S13" s="46"/>
      <c r="T13" s="84">
        <v>10.8</v>
      </c>
      <c r="U13" s="33"/>
    </row>
    <row r="14" spans="1:21" s="29" customFormat="1">
      <c r="A14" s="32" t="s">
        <v>9</v>
      </c>
      <c r="B14" s="73">
        <v>1.3</v>
      </c>
      <c r="C14" s="41"/>
      <c r="D14" s="73">
        <v>2.5</v>
      </c>
      <c r="E14" s="41"/>
      <c r="F14" s="73">
        <v>2.4</v>
      </c>
      <c r="G14" s="41"/>
      <c r="H14" s="73">
        <v>2</v>
      </c>
      <c r="I14" s="46"/>
      <c r="J14" s="73">
        <v>1.5</v>
      </c>
      <c r="K14" s="41"/>
      <c r="L14" s="73">
        <v>0.7</v>
      </c>
      <c r="M14" s="41"/>
      <c r="N14" s="73">
        <v>0.4</v>
      </c>
      <c r="O14" s="41"/>
      <c r="P14" s="73">
        <v>0.4</v>
      </c>
      <c r="Q14" s="41"/>
      <c r="R14" s="73">
        <v>0.4</v>
      </c>
      <c r="S14" s="46"/>
      <c r="T14" s="80">
        <v>0.3</v>
      </c>
      <c r="U14" s="33"/>
    </row>
    <row r="15" spans="1:21" s="29" customFormat="1">
      <c r="A15" s="32"/>
      <c r="B15" s="45"/>
      <c r="C15" s="41"/>
      <c r="D15" s="45"/>
      <c r="E15" s="41"/>
      <c r="F15" s="45"/>
      <c r="G15" s="41"/>
      <c r="H15" s="45"/>
      <c r="I15" s="46"/>
      <c r="J15" s="45"/>
      <c r="K15" s="41"/>
      <c r="L15" s="45"/>
      <c r="M15" s="41"/>
      <c r="N15" s="45"/>
      <c r="O15" s="41"/>
      <c r="P15" s="45"/>
      <c r="Q15" s="41"/>
      <c r="R15" s="45"/>
      <c r="S15" s="46"/>
      <c r="T15" s="74"/>
      <c r="U15" s="33"/>
    </row>
    <row r="16" spans="1:21" s="29" customFormat="1">
      <c r="A16" s="23" t="s">
        <v>10</v>
      </c>
      <c r="B16" s="45"/>
      <c r="C16" s="41"/>
      <c r="D16" s="45"/>
      <c r="E16" s="41"/>
      <c r="F16" s="45"/>
      <c r="G16" s="41"/>
      <c r="H16" s="45"/>
      <c r="I16" s="46"/>
      <c r="J16" s="45"/>
      <c r="K16" s="41"/>
      <c r="L16" s="45"/>
      <c r="M16" s="41"/>
      <c r="N16" s="45"/>
      <c r="O16" s="41"/>
      <c r="P16" s="45"/>
      <c r="Q16" s="41"/>
      <c r="R16" s="45"/>
      <c r="S16" s="46"/>
      <c r="T16" s="74"/>
      <c r="U16" s="33"/>
    </row>
    <row r="17" spans="1:21" s="29" customFormat="1" ht="12">
      <c r="A17" s="32" t="s">
        <v>11</v>
      </c>
      <c r="B17" s="72">
        <v>33.799999999999997</v>
      </c>
      <c r="C17" s="41"/>
      <c r="D17" s="72">
        <v>32.5</v>
      </c>
      <c r="E17" s="41"/>
      <c r="F17" s="72">
        <v>37.1</v>
      </c>
      <c r="G17" s="41"/>
      <c r="H17" s="72">
        <v>31.7</v>
      </c>
      <c r="I17" s="42"/>
      <c r="J17" s="72">
        <v>27.7</v>
      </c>
      <c r="K17" s="41"/>
      <c r="L17" s="72">
        <v>32.5</v>
      </c>
      <c r="M17" s="41"/>
      <c r="N17" s="72">
        <v>36.799999999999997</v>
      </c>
      <c r="O17" s="41"/>
      <c r="P17" s="72">
        <v>38.6</v>
      </c>
      <c r="Q17" s="41"/>
      <c r="R17" s="72">
        <v>44.3</v>
      </c>
      <c r="S17" s="42"/>
      <c r="T17" s="84">
        <v>41.8</v>
      </c>
      <c r="U17" s="28"/>
    </row>
    <row r="18" spans="1:21" s="29" customFormat="1" ht="12">
      <c r="A18" s="32" t="s">
        <v>12</v>
      </c>
      <c r="B18" s="72">
        <v>58.5</v>
      </c>
      <c r="C18" s="41"/>
      <c r="D18" s="72">
        <v>41.5</v>
      </c>
      <c r="E18" s="41"/>
      <c r="F18" s="72">
        <v>45.1</v>
      </c>
      <c r="G18" s="41"/>
      <c r="H18" s="72">
        <v>35.200000000000003</v>
      </c>
      <c r="I18" s="42"/>
      <c r="J18" s="72">
        <v>46.1</v>
      </c>
      <c r="K18" s="41"/>
      <c r="L18" s="72">
        <v>43.9</v>
      </c>
      <c r="M18" s="41"/>
      <c r="N18" s="72">
        <v>42.1</v>
      </c>
      <c r="O18" s="41"/>
      <c r="P18" s="72">
        <v>41.1</v>
      </c>
      <c r="Q18" s="41"/>
      <c r="R18" s="72">
        <v>25.6</v>
      </c>
      <c r="S18" s="42"/>
      <c r="T18" s="84">
        <v>10.7</v>
      </c>
      <c r="U18" s="28"/>
    </row>
    <row r="19" spans="1:21" s="29" customFormat="1">
      <c r="A19" s="32" t="s">
        <v>13</v>
      </c>
      <c r="B19" s="69">
        <v>147.4</v>
      </c>
      <c r="C19" s="68"/>
      <c r="D19" s="69">
        <v>152.80000000000001</v>
      </c>
      <c r="E19" s="72"/>
      <c r="F19" s="69">
        <v>157</v>
      </c>
      <c r="G19" s="72"/>
      <c r="H19" s="69">
        <v>153.5</v>
      </c>
      <c r="I19" s="67"/>
      <c r="J19" s="69">
        <v>152.69999999999999</v>
      </c>
      <c r="K19" s="68"/>
      <c r="L19" s="69">
        <v>3.2</v>
      </c>
      <c r="M19" s="68"/>
      <c r="N19" s="69">
        <v>1.5</v>
      </c>
      <c r="O19" s="72"/>
      <c r="P19" s="69">
        <v>0</v>
      </c>
      <c r="Q19" s="72"/>
      <c r="R19" s="69">
        <v>0</v>
      </c>
      <c r="S19" s="67"/>
      <c r="T19" s="91">
        <v>0</v>
      </c>
      <c r="U19" s="28"/>
    </row>
    <row r="20" spans="1:21" s="35" customFormat="1" ht="12">
      <c r="A20" s="32" t="s">
        <v>14</v>
      </c>
      <c r="B20" s="72">
        <v>1.1000000000000001</v>
      </c>
      <c r="C20" s="41"/>
      <c r="D20" s="72">
        <v>0.6</v>
      </c>
      <c r="E20" s="41"/>
      <c r="F20" s="72">
        <v>0.7</v>
      </c>
      <c r="G20" s="41"/>
      <c r="H20" s="72">
        <v>0.4</v>
      </c>
      <c r="I20" s="42"/>
      <c r="J20" s="72">
        <v>0.5</v>
      </c>
      <c r="K20" s="41"/>
      <c r="L20" s="72">
        <v>0.5</v>
      </c>
      <c r="M20" s="41"/>
      <c r="N20" s="72">
        <v>0.4</v>
      </c>
      <c r="O20" s="41"/>
      <c r="P20" s="72">
        <v>0.6</v>
      </c>
      <c r="Q20" s="41"/>
      <c r="R20" s="72">
        <v>0.2</v>
      </c>
      <c r="S20" s="42"/>
      <c r="T20" s="91">
        <v>0</v>
      </c>
      <c r="U20" s="34"/>
    </row>
    <row r="21" spans="1:21" s="35" customFormat="1" ht="12">
      <c r="A21" s="32" t="s">
        <v>15</v>
      </c>
      <c r="B21" s="72">
        <v>2.8</v>
      </c>
      <c r="C21" s="41"/>
      <c r="D21" s="72">
        <v>2.9</v>
      </c>
      <c r="E21" s="41"/>
      <c r="F21" s="72">
        <v>3.2</v>
      </c>
      <c r="G21" s="41"/>
      <c r="H21" s="72">
        <v>2.9</v>
      </c>
      <c r="I21" s="42"/>
      <c r="J21" s="72">
        <v>2.6</v>
      </c>
      <c r="K21" s="41"/>
      <c r="L21" s="72">
        <v>1.9</v>
      </c>
      <c r="M21" s="41"/>
      <c r="N21" s="72">
        <v>1.2</v>
      </c>
      <c r="O21" s="41"/>
      <c r="P21" s="72">
        <v>1.2</v>
      </c>
      <c r="Q21" s="41"/>
      <c r="R21" s="72">
        <v>1.2</v>
      </c>
      <c r="S21" s="42"/>
      <c r="T21" s="84">
        <v>0.7</v>
      </c>
      <c r="U21" s="34"/>
    </row>
    <row r="22" spans="1:21" s="35" customFormat="1" ht="12">
      <c r="A22" s="32" t="s">
        <v>16</v>
      </c>
      <c r="B22" s="72">
        <v>11.8</v>
      </c>
      <c r="C22" s="41"/>
      <c r="D22" s="72">
        <v>10.5</v>
      </c>
      <c r="E22" s="41"/>
      <c r="F22" s="72">
        <v>9.8000000000000007</v>
      </c>
      <c r="G22" s="41"/>
      <c r="H22" s="72">
        <v>7.1</v>
      </c>
      <c r="I22" s="42"/>
      <c r="J22" s="72">
        <v>4.3</v>
      </c>
      <c r="K22" s="41"/>
      <c r="L22" s="72">
        <v>4.5999999999999996</v>
      </c>
      <c r="M22" s="41"/>
      <c r="N22" s="72">
        <v>3.7</v>
      </c>
      <c r="O22" s="41"/>
      <c r="P22" s="72">
        <v>3.9</v>
      </c>
      <c r="Q22" s="41"/>
      <c r="R22" s="72">
        <v>4.0999999999999996</v>
      </c>
      <c r="S22" s="42"/>
      <c r="T22" s="84">
        <v>3.5</v>
      </c>
      <c r="U22" s="34"/>
    </row>
    <row r="23" spans="1:21" s="35" customFormat="1" ht="12">
      <c r="A23" s="32" t="s">
        <v>17</v>
      </c>
      <c r="B23" s="72">
        <v>5.3</v>
      </c>
      <c r="C23" s="41"/>
      <c r="D23" s="72">
        <v>5.9</v>
      </c>
      <c r="E23" s="41"/>
      <c r="F23" s="72">
        <v>5.7</v>
      </c>
      <c r="G23" s="41"/>
      <c r="H23" s="72">
        <v>5.7</v>
      </c>
      <c r="I23" s="42"/>
      <c r="J23" s="72">
        <v>1.9</v>
      </c>
      <c r="K23" s="41"/>
      <c r="L23" s="72">
        <v>1.5</v>
      </c>
      <c r="M23" s="41"/>
      <c r="N23" s="72">
        <v>1.5</v>
      </c>
      <c r="O23" s="41"/>
      <c r="P23" s="72">
        <v>1.7</v>
      </c>
      <c r="Q23" s="41"/>
      <c r="R23" s="72">
        <v>1.6</v>
      </c>
      <c r="S23" s="42"/>
      <c r="T23" s="84">
        <v>0.3</v>
      </c>
      <c r="U23" s="34"/>
    </row>
    <row r="24" spans="1:21" s="29" customFormat="1" ht="12">
      <c r="A24" s="32" t="s">
        <v>18</v>
      </c>
      <c r="B24" s="72">
        <v>104</v>
      </c>
      <c r="C24" s="41"/>
      <c r="D24" s="72">
        <v>126</v>
      </c>
      <c r="E24" s="41"/>
      <c r="F24" s="72">
        <v>133</v>
      </c>
      <c r="G24" s="41"/>
      <c r="H24" s="72">
        <v>119</v>
      </c>
      <c r="I24" s="42"/>
      <c r="J24" s="72">
        <v>143</v>
      </c>
      <c r="K24" s="41"/>
      <c r="L24" s="72">
        <v>119.6</v>
      </c>
      <c r="M24" s="41"/>
      <c r="N24" s="72">
        <v>105.9</v>
      </c>
      <c r="O24" s="41"/>
      <c r="P24" s="72">
        <v>118</v>
      </c>
      <c r="Q24" s="41"/>
      <c r="R24" s="72">
        <v>136.4</v>
      </c>
      <c r="S24" s="42"/>
      <c r="T24" s="80">
        <v>98.6</v>
      </c>
      <c r="U24" s="28"/>
    </row>
    <row r="25" spans="1:21" s="29" customFormat="1" ht="12">
      <c r="A25" s="23" t="s">
        <v>19</v>
      </c>
      <c r="B25" s="45"/>
      <c r="C25" s="44"/>
      <c r="D25" s="45"/>
      <c r="E25" s="44"/>
      <c r="F25" s="45"/>
      <c r="G25" s="44"/>
      <c r="H25" s="45"/>
      <c r="I25" s="47"/>
      <c r="J25" s="45"/>
      <c r="K25" s="44"/>
      <c r="L25" s="45"/>
      <c r="M25" s="44"/>
      <c r="N25" s="45"/>
      <c r="O25" s="44"/>
      <c r="P25" s="45"/>
      <c r="Q25" s="44"/>
      <c r="R25" s="45"/>
      <c r="S25" s="47"/>
      <c r="T25" s="74"/>
      <c r="U25" s="31"/>
    </row>
    <row r="26" spans="1:21" s="29" customFormat="1">
      <c r="A26" s="23" t="s">
        <v>20</v>
      </c>
      <c r="B26" s="45"/>
      <c r="C26" s="44"/>
      <c r="D26" s="45"/>
      <c r="E26" s="44"/>
      <c r="F26" s="45"/>
      <c r="G26" s="44"/>
      <c r="H26" s="45"/>
      <c r="I26" s="47"/>
      <c r="J26" s="45"/>
      <c r="K26" s="44"/>
      <c r="L26" s="45"/>
      <c r="M26" s="44"/>
      <c r="N26" s="45"/>
      <c r="O26" s="44"/>
      <c r="P26" s="45"/>
      <c r="Q26" s="44"/>
      <c r="R26" s="45"/>
      <c r="S26" s="47"/>
      <c r="T26" s="74"/>
      <c r="U26" s="31"/>
    </row>
    <row r="27" spans="1:21" s="29" customFormat="1" ht="15">
      <c r="A27" s="32" t="s">
        <v>21</v>
      </c>
      <c r="B27" s="73">
        <v>86.7</v>
      </c>
      <c r="C27" s="44"/>
      <c r="D27" s="73">
        <v>83.5</v>
      </c>
      <c r="E27" s="44"/>
      <c r="F27" s="73">
        <v>86.9</v>
      </c>
      <c r="G27" s="44"/>
      <c r="H27" s="73">
        <v>82.7</v>
      </c>
      <c r="I27" s="47"/>
      <c r="J27" s="73">
        <v>84.3</v>
      </c>
      <c r="K27" s="44"/>
      <c r="L27" s="73">
        <v>23.7</v>
      </c>
      <c r="M27" s="44"/>
      <c r="N27" s="73">
        <v>23</v>
      </c>
      <c r="O27" s="44"/>
      <c r="P27" s="73">
        <v>22.5</v>
      </c>
      <c r="Q27" s="44"/>
      <c r="R27" s="73">
        <v>18.2</v>
      </c>
      <c r="S27" s="47"/>
      <c r="T27" s="80">
        <v>12.1</v>
      </c>
      <c r="U27" s="33"/>
    </row>
    <row r="28" spans="1:21" s="29" customFormat="1" ht="13.5">
      <c r="A28" s="105" t="s">
        <v>22</v>
      </c>
      <c r="B28" s="72"/>
      <c r="C28" s="44"/>
      <c r="D28" s="72"/>
      <c r="E28" s="44"/>
      <c r="F28" s="72"/>
      <c r="G28" s="44"/>
      <c r="H28" s="72"/>
      <c r="I28" s="47"/>
      <c r="J28" s="72"/>
      <c r="K28" s="44"/>
      <c r="L28" s="88">
        <v>0.01</v>
      </c>
      <c r="M28" s="88"/>
      <c r="N28" s="88">
        <v>0</v>
      </c>
      <c r="O28" s="88"/>
      <c r="P28" s="88">
        <v>0</v>
      </c>
      <c r="Q28" s="88"/>
      <c r="R28" s="88">
        <v>0.01</v>
      </c>
      <c r="S28" s="106"/>
      <c r="T28" s="86">
        <v>0.125</v>
      </c>
      <c r="U28" s="31"/>
    </row>
    <row r="29" spans="1:21" s="29" customFormat="1" ht="13.5">
      <c r="A29" s="105" t="s">
        <v>23</v>
      </c>
      <c r="B29" s="72"/>
      <c r="C29" s="44"/>
      <c r="D29" s="72"/>
      <c r="E29" s="44"/>
      <c r="F29" s="72"/>
      <c r="G29" s="44"/>
      <c r="H29" s="72"/>
      <c r="I29" s="47"/>
      <c r="J29" s="72"/>
      <c r="K29" s="44"/>
      <c r="L29" s="88">
        <v>0.14000000000000001</v>
      </c>
      <c r="M29" s="88"/>
      <c r="N29" s="88">
        <v>0.15</v>
      </c>
      <c r="O29" s="88"/>
      <c r="P29" s="88">
        <v>0.151</v>
      </c>
      <c r="Q29" s="88"/>
      <c r="R29" s="88">
        <v>0.13700000000000001</v>
      </c>
      <c r="S29" s="106"/>
      <c r="T29" s="86">
        <v>3.0000000000000001E-3</v>
      </c>
      <c r="U29" s="31"/>
    </row>
    <row r="30" spans="1:21" s="29" customFormat="1" ht="13.5">
      <c r="A30" s="32" t="s">
        <v>24</v>
      </c>
      <c r="B30" s="72">
        <v>418</v>
      </c>
      <c r="C30" s="44"/>
      <c r="D30" s="72">
        <v>400</v>
      </c>
      <c r="E30" s="44"/>
      <c r="F30" s="72">
        <v>412</v>
      </c>
      <c r="G30" s="44"/>
      <c r="H30" s="72">
        <v>421</v>
      </c>
      <c r="I30" s="47"/>
      <c r="J30" s="72">
        <v>426</v>
      </c>
      <c r="K30" s="44"/>
      <c r="L30" s="72">
        <v>170</v>
      </c>
      <c r="M30" s="44"/>
      <c r="N30" s="72">
        <v>157</v>
      </c>
      <c r="O30" s="44"/>
      <c r="P30" s="72">
        <v>150</v>
      </c>
      <c r="Q30" s="44"/>
      <c r="R30" s="72">
        <v>126</v>
      </c>
      <c r="S30" s="47"/>
      <c r="T30" s="81">
        <v>95</v>
      </c>
      <c r="U30" s="31"/>
    </row>
    <row r="31" spans="1:21" s="29" customFormat="1" ht="15">
      <c r="A31" s="32" t="s">
        <v>25</v>
      </c>
      <c r="B31" s="73">
        <v>4</v>
      </c>
      <c r="C31" s="41"/>
      <c r="D31" s="73">
        <v>3.6</v>
      </c>
      <c r="E31" s="41"/>
      <c r="F31" s="73">
        <v>3.4</v>
      </c>
      <c r="G31" s="41"/>
      <c r="H31" s="73">
        <v>2.4</v>
      </c>
      <c r="I31" s="46"/>
      <c r="J31" s="73">
        <v>1.9</v>
      </c>
      <c r="K31" s="41"/>
      <c r="L31" s="73">
        <v>1.6</v>
      </c>
      <c r="M31" s="41"/>
      <c r="N31" s="73">
        <v>1.3</v>
      </c>
      <c r="O31" s="41"/>
      <c r="P31" s="73">
        <v>1.3</v>
      </c>
      <c r="Q31" s="41"/>
      <c r="R31" s="73">
        <v>1.4</v>
      </c>
      <c r="S31" s="46"/>
      <c r="T31" s="80">
        <v>1.2</v>
      </c>
      <c r="U31" s="31"/>
    </row>
    <row r="32" spans="1:21" s="29" customFormat="1" ht="12">
      <c r="A32" s="32" t="s">
        <v>26</v>
      </c>
      <c r="B32" s="72">
        <v>63.6</v>
      </c>
      <c r="C32" s="44"/>
      <c r="D32" s="72">
        <v>53.4</v>
      </c>
      <c r="E32" s="44"/>
      <c r="F32" s="72">
        <v>56.5</v>
      </c>
      <c r="G32" s="44"/>
      <c r="H32" s="72">
        <v>52.8</v>
      </c>
      <c r="I32" s="47"/>
      <c r="J32" s="72">
        <v>52.2</v>
      </c>
      <c r="K32" s="44"/>
      <c r="L32" s="72">
        <v>10.199999999999999</v>
      </c>
      <c r="M32" s="44"/>
      <c r="N32" s="72">
        <v>9.8000000000000007</v>
      </c>
      <c r="O32" s="44"/>
      <c r="P32" s="72">
        <v>9.9</v>
      </c>
      <c r="Q32" s="44"/>
      <c r="R32" s="72">
        <v>7.4</v>
      </c>
      <c r="S32" s="47"/>
      <c r="T32" s="80">
        <v>5.5</v>
      </c>
      <c r="U32" s="31"/>
    </row>
    <row r="33" spans="1:21" s="29" customFormat="1" ht="12">
      <c r="A33" s="32" t="s">
        <v>27</v>
      </c>
      <c r="B33" s="72">
        <v>0.30599999999999999</v>
      </c>
      <c r="C33" s="72"/>
      <c r="D33" s="72">
        <v>0.25800000000000001</v>
      </c>
      <c r="E33" s="72"/>
      <c r="F33" s="72">
        <v>0.26800000000000002</v>
      </c>
      <c r="G33" s="72"/>
      <c r="H33" s="72">
        <v>0.27100000000000002</v>
      </c>
      <c r="I33" s="55"/>
      <c r="J33" s="72">
        <v>0.26400000000000001</v>
      </c>
      <c r="K33" s="72"/>
      <c r="L33" s="72">
        <v>7.2999999999999995E-2</v>
      </c>
      <c r="M33" s="72"/>
      <c r="N33" s="72">
        <v>6.6000000000000003E-2</v>
      </c>
      <c r="O33" s="72"/>
      <c r="P33" s="72">
        <v>6.6000000000000003E-2</v>
      </c>
      <c r="Q33" s="72"/>
      <c r="R33" s="72">
        <v>5.0999999999999997E-2</v>
      </c>
      <c r="S33" s="55"/>
      <c r="T33" s="84">
        <v>4.3999999999999997E-2</v>
      </c>
      <c r="U33" s="31"/>
    </row>
    <row r="34" spans="1:21" s="29" customFormat="1">
      <c r="A34" s="32" t="s">
        <v>28</v>
      </c>
      <c r="B34" s="72">
        <v>0.49099999999999999</v>
      </c>
      <c r="C34" s="72"/>
      <c r="D34" s="72">
        <v>0.46</v>
      </c>
      <c r="E34" s="72"/>
      <c r="F34" s="72">
        <v>0.45800000000000002</v>
      </c>
      <c r="G34" s="72"/>
      <c r="H34" s="72">
        <v>0.47399999999999998</v>
      </c>
      <c r="I34" s="67"/>
      <c r="J34" s="72">
        <v>0.47499999999999998</v>
      </c>
      <c r="K34" s="72"/>
      <c r="L34" s="72">
        <v>0.19600000000000001</v>
      </c>
      <c r="M34" s="72"/>
      <c r="N34" s="72">
        <v>0.187</v>
      </c>
      <c r="O34" s="72"/>
      <c r="P34" s="72">
        <v>0.19400000000000001</v>
      </c>
      <c r="Q34" s="72"/>
      <c r="R34" s="72">
        <v>0.16</v>
      </c>
      <c r="S34" s="67"/>
      <c r="T34" s="84">
        <v>0.14799999999999999</v>
      </c>
      <c r="U34" s="31"/>
    </row>
    <row r="35" spans="1:21" s="29" customFormat="1" ht="13.5">
      <c r="A35" s="32" t="s">
        <v>29</v>
      </c>
      <c r="B35" s="53">
        <v>69.8</v>
      </c>
      <c r="C35" s="72"/>
      <c r="D35" s="53">
        <v>56.1</v>
      </c>
      <c r="E35" s="72"/>
      <c r="F35" s="53">
        <v>58.2</v>
      </c>
      <c r="G35" s="72"/>
      <c r="H35" s="53">
        <v>53.1</v>
      </c>
      <c r="I35" s="55"/>
      <c r="J35" s="53">
        <v>50.1</v>
      </c>
      <c r="K35" s="72"/>
      <c r="L35" s="53">
        <v>4.2</v>
      </c>
      <c r="M35" s="72"/>
      <c r="N35" s="53">
        <v>4.0999999999999996</v>
      </c>
      <c r="O35" s="72"/>
      <c r="P35" s="53">
        <v>4.2</v>
      </c>
      <c r="Q35" s="72"/>
      <c r="R35" s="53">
        <v>2.2999999999999998</v>
      </c>
      <c r="S35" s="55"/>
      <c r="T35" s="80">
        <v>1.5</v>
      </c>
      <c r="U35" s="31"/>
    </row>
    <row r="36" spans="1:21" s="29" customFormat="1" ht="15">
      <c r="A36" s="32" t="s">
        <v>30</v>
      </c>
      <c r="B36" s="61">
        <v>0.33600000000000002</v>
      </c>
      <c r="C36" s="61"/>
      <c r="D36" s="61">
        <v>0.27200000000000002</v>
      </c>
      <c r="E36" s="61"/>
      <c r="F36" s="61">
        <v>0.27600000000000002</v>
      </c>
      <c r="G36" s="61"/>
      <c r="H36" s="61">
        <v>0.27200000000000002</v>
      </c>
      <c r="I36" s="62"/>
      <c r="J36" s="61">
        <v>0.253</v>
      </c>
      <c r="K36" s="61"/>
      <c r="L36" s="61">
        <v>0.03</v>
      </c>
      <c r="M36" s="61"/>
      <c r="N36" s="61">
        <v>2.8000000000000001E-2</v>
      </c>
      <c r="O36" s="61"/>
      <c r="P36" s="61">
        <v>2.8000000000000001E-2</v>
      </c>
      <c r="Q36" s="61"/>
      <c r="R36" s="61">
        <v>1.6E-2</v>
      </c>
      <c r="S36" s="62"/>
      <c r="T36" s="85">
        <v>1.2E-2</v>
      </c>
      <c r="U36" s="31"/>
    </row>
    <row r="37" spans="1:21" s="29" customFormat="1" ht="13.5">
      <c r="A37" s="32" t="s">
        <v>31</v>
      </c>
      <c r="B37" s="53">
        <v>0.53900000000000003</v>
      </c>
      <c r="C37" s="72"/>
      <c r="D37" s="53">
        <v>0.48299999999999998</v>
      </c>
      <c r="E37" s="72"/>
      <c r="F37" s="53">
        <v>0.47199999999999998</v>
      </c>
      <c r="G37" s="72"/>
      <c r="H37" s="53">
        <v>0.47599999999999998</v>
      </c>
      <c r="I37" s="56"/>
      <c r="J37" s="53">
        <v>0.45500000000000002</v>
      </c>
      <c r="K37" s="72"/>
      <c r="L37" s="53">
        <v>8.1000000000000003E-2</v>
      </c>
      <c r="M37" s="72"/>
      <c r="N37" s="53">
        <v>7.8E-2</v>
      </c>
      <c r="O37" s="72"/>
      <c r="P37" s="53">
        <v>8.2000000000000003E-2</v>
      </c>
      <c r="Q37" s="72"/>
      <c r="R37" s="53">
        <v>5.0999999999999997E-2</v>
      </c>
      <c r="S37" s="56"/>
      <c r="T37" s="84">
        <v>0.04</v>
      </c>
      <c r="U37" s="28"/>
    </row>
    <row r="38" spans="1:21" s="29" customFormat="1" ht="12">
      <c r="A38" s="32" t="s">
        <v>32</v>
      </c>
      <c r="B38" s="53">
        <v>2.6</v>
      </c>
      <c r="C38" s="72"/>
      <c r="D38" s="53">
        <v>1.9</v>
      </c>
      <c r="E38" s="72"/>
      <c r="F38" s="53">
        <v>2.1</v>
      </c>
      <c r="G38" s="72"/>
      <c r="H38" s="53">
        <v>1.7</v>
      </c>
      <c r="I38" s="55"/>
      <c r="J38" s="53">
        <v>1.5</v>
      </c>
      <c r="K38" s="72"/>
      <c r="L38" s="53">
        <v>0.3</v>
      </c>
      <c r="M38" s="72"/>
      <c r="N38" s="53">
        <v>0.3</v>
      </c>
      <c r="O38" s="72"/>
      <c r="P38" s="53">
        <v>0.2</v>
      </c>
      <c r="Q38" s="72"/>
      <c r="R38" s="53">
        <v>0.1</v>
      </c>
      <c r="S38" s="55"/>
      <c r="T38" s="80">
        <v>0.1</v>
      </c>
      <c r="U38" s="31"/>
    </row>
    <row r="39" spans="1:21" s="29" customFormat="1" ht="12">
      <c r="A39" s="32" t="s">
        <v>33</v>
      </c>
      <c r="B39" s="94">
        <v>1.2E-2</v>
      </c>
      <c r="C39" s="72"/>
      <c r="D39" s="94">
        <v>8.9999999999999993E-3</v>
      </c>
      <c r="E39" s="72"/>
      <c r="F39" s="94">
        <v>0.01</v>
      </c>
      <c r="G39" s="72"/>
      <c r="H39" s="94">
        <v>8.0000000000000002E-3</v>
      </c>
      <c r="I39" s="55"/>
      <c r="J39" s="94">
        <v>8.0000000000000002E-3</v>
      </c>
      <c r="K39" s="72"/>
      <c r="L39" s="94">
        <v>2E-3</v>
      </c>
      <c r="M39" s="72"/>
      <c r="N39" s="94">
        <v>2E-3</v>
      </c>
      <c r="O39" s="72"/>
      <c r="P39" s="94">
        <v>1E-3</v>
      </c>
      <c r="Q39" s="72"/>
      <c r="R39" s="94">
        <v>1E-3</v>
      </c>
      <c r="S39" s="55"/>
      <c r="T39" s="91">
        <v>0</v>
      </c>
      <c r="U39" s="31"/>
    </row>
    <row r="40" spans="1:21" s="29" customFormat="1">
      <c r="A40" s="32" t="s">
        <v>34</v>
      </c>
      <c r="B40" s="94">
        <v>0.02</v>
      </c>
      <c r="C40" s="72"/>
      <c r="D40" s="94">
        <v>1.6E-2</v>
      </c>
      <c r="E40" s="72"/>
      <c r="F40" s="94">
        <v>1.7000000000000001E-2</v>
      </c>
      <c r="G40" s="72"/>
      <c r="H40" s="94">
        <v>1.4999999999999999E-2</v>
      </c>
      <c r="I40" s="67"/>
      <c r="J40" s="94">
        <v>1.4E-2</v>
      </c>
      <c r="K40" s="72"/>
      <c r="L40" s="94">
        <v>5.0000000000000001E-3</v>
      </c>
      <c r="M40" s="72"/>
      <c r="N40" s="94">
        <v>6.0000000000000001E-3</v>
      </c>
      <c r="O40" s="72"/>
      <c r="P40" s="94">
        <v>4.0000000000000001E-3</v>
      </c>
      <c r="Q40" s="72"/>
      <c r="R40" s="94">
        <v>2E-3</v>
      </c>
      <c r="S40" s="67"/>
      <c r="T40" s="84">
        <v>2E-3</v>
      </c>
      <c r="U40" s="33"/>
    </row>
    <row r="41" spans="1:21" s="43" customFormat="1">
      <c r="A41" s="32"/>
      <c r="B41" s="72"/>
      <c r="C41" s="72"/>
      <c r="D41" s="72"/>
      <c r="E41" s="72"/>
      <c r="F41" s="72"/>
      <c r="G41" s="72"/>
      <c r="H41" s="72"/>
      <c r="I41" s="67"/>
      <c r="J41" s="72"/>
      <c r="K41" s="72"/>
      <c r="L41" s="72"/>
      <c r="M41" s="72"/>
      <c r="N41" s="72"/>
      <c r="O41" s="72"/>
      <c r="P41" s="72"/>
      <c r="Q41" s="72"/>
      <c r="R41" s="72"/>
      <c r="S41" s="67"/>
      <c r="T41" s="84"/>
      <c r="U41" s="33"/>
    </row>
    <row r="42" spans="1:21" s="40" customFormat="1" ht="15">
      <c r="A42" s="23" t="s">
        <v>35</v>
      </c>
      <c r="B42" s="69">
        <v>0</v>
      </c>
      <c r="C42" s="68"/>
      <c r="D42" s="69">
        <v>0</v>
      </c>
      <c r="E42" s="72"/>
      <c r="F42" s="69">
        <v>0</v>
      </c>
      <c r="G42" s="72"/>
      <c r="H42" s="69">
        <v>0</v>
      </c>
      <c r="I42" s="67"/>
      <c r="J42" s="69">
        <v>0</v>
      </c>
      <c r="K42" s="68"/>
      <c r="L42" s="69">
        <v>0.1</v>
      </c>
      <c r="M42" s="68"/>
      <c r="N42" s="69">
        <v>0.1</v>
      </c>
      <c r="O42" s="72"/>
      <c r="P42" s="69">
        <v>0.1</v>
      </c>
      <c r="Q42" s="72"/>
      <c r="R42" s="69">
        <v>0.1</v>
      </c>
      <c r="S42" s="67"/>
      <c r="T42" s="80">
        <v>0.1</v>
      </c>
      <c r="U42" s="33"/>
    </row>
    <row r="43" spans="1:21" s="43" customFormat="1">
      <c r="A43" s="23"/>
      <c r="B43" s="68"/>
      <c r="C43" s="68"/>
      <c r="D43" s="68"/>
      <c r="E43" s="72"/>
      <c r="F43" s="72"/>
      <c r="G43" s="72"/>
      <c r="H43" s="72"/>
      <c r="I43" s="67"/>
      <c r="J43" s="68"/>
      <c r="K43" s="68"/>
      <c r="L43" s="68"/>
      <c r="M43" s="68"/>
      <c r="N43" s="68"/>
      <c r="O43" s="72"/>
      <c r="P43" s="72"/>
      <c r="Q43" s="72"/>
      <c r="R43" s="72"/>
      <c r="S43" s="67"/>
      <c r="T43" s="80"/>
      <c r="U43" s="33"/>
    </row>
    <row r="44" spans="1:21" s="40" customFormat="1" ht="15">
      <c r="A44" s="23" t="s">
        <v>36</v>
      </c>
      <c r="B44" s="68">
        <v>0</v>
      </c>
      <c r="C44" s="68"/>
      <c r="D44" s="68">
        <v>0</v>
      </c>
      <c r="E44" s="72"/>
      <c r="F44" s="68">
        <v>0</v>
      </c>
      <c r="G44" s="72"/>
      <c r="H44" s="68">
        <v>0</v>
      </c>
      <c r="I44" s="89"/>
      <c r="J44" s="68">
        <v>0</v>
      </c>
      <c r="K44" s="68"/>
      <c r="L44" s="68">
        <v>19.899999999999999</v>
      </c>
      <c r="M44" s="68"/>
      <c r="N44" s="68">
        <v>19.600000000000001</v>
      </c>
      <c r="O44" s="72"/>
      <c r="P44" s="72">
        <v>20.7</v>
      </c>
      <c r="Q44" s="72"/>
      <c r="R44" s="72">
        <v>19</v>
      </c>
      <c r="S44" s="89"/>
      <c r="T44" s="80">
        <v>17</v>
      </c>
      <c r="U44" s="33"/>
    </row>
    <row r="45" spans="1:21" s="65" customFormat="1">
      <c r="A45" s="65" t="s">
        <v>37</v>
      </c>
      <c r="B45" s="68">
        <v>0</v>
      </c>
      <c r="C45" s="68"/>
      <c r="D45" s="68">
        <v>0</v>
      </c>
      <c r="E45" s="72"/>
      <c r="F45" s="68">
        <v>0</v>
      </c>
      <c r="G45" s="73"/>
      <c r="H45" s="68">
        <v>0</v>
      </c>
      <c r="I45" s="90"/>
      <c r="J45" s="68">
        <v>0</v>
      </c>
      <c r="K45" s="68"/>
      <c r="L45" s="73">
        <v>0.4</v>
      </c>
      <c r="M45" s="68"/>
      <c r="N45" s="73">
        <v>0.4</v>
      </c>
      <c r="O45" s="72"/>
      <c r="P45" s="73">
        <v>0.2</v>
      </c>
      <c r="Q45" s="73"/>
      <c r="R45" s="73">
        <v>0.5</v>
      </c>
      <c r="S45" s="90"/>
      <c r="T45" s="80">
        <v>0.6</v>
      </c>
      <c r="U45" s="66"/>
    </row>
    <row r="46" spans="1:21" s="65" customFormat="1">
      <c r="A46" s="65" t="s">
        <v>38</v>
      </c>
      <c r="B46" s="68">
        <v>0</v>
      </c>
      <c r="C46" s="68"/>
      <c r="D46" s="68">
        <v>0</v>
      </c>
      <c r="E46" s="72"/>
      <c r="F46" s="68">
        <v>0</v>
      </c>
      <c r="G46" s="73"/>
      <c r="H46" s="68">
        <v>0</v>
      </c>
      <c r="I46" s="90"/>
      <c r="J46" s="68">
        <v>0</v>
      </c>
      <c r="K46" s="68"/>
      <c r="L46" s="73">
        <v>5</v>
      </c>
      <c r="M46" s="68"/>
      <c r="N46" s="73">
        <v>5</v>
      </c>
      <c r="O46" s="72"/>
      <c r="P46" s="73">
        <v>5.0999999999999996</v>
      </c>
      <c r="Q46" s="73"/>
      <c r="R46" s="73">
        <v>5</v>
      </c>
      <c r="S46" s="90"/>
      <c r="T46" s="80">
        <v>4.0999999999999996</v>
      </c>
      <c r="U46" s="66"/>
    </row>
    <row r="47" spans="1:21" s="65" customFormat="1">
      <c r="A47" s="65" t="s">
        <v>39</v>
      </c>
      <c r="B47" s="93">
        <v>0</v>
      </c>
      <c r="C47" s="68"/>
      <c r="D47" s="93">
        <v>0</v>
      </c>
      <c r="E47" s="72"/>
      <c r="F47" s="93">
        <v>0</v>
      </c>
      <c r="G47" s="88"/>
      <c r="H47" s="93">
        <v>0</v>
      </c>
      <c r="I47" s="90"/>
      <c r="J47" s="93">
        <v>0</v>
      </c>
      <c r="K47" s="68"/>
      <c r="L47" s="93">
        <v>0.03</v>
      </c>
      <c r="M47" s="68"/>
      <c r="N47" s="93">
        <v>0.03</v>
      </c>
      <c r="O47" s="72"/>
      <c r="P47" s="93">
        <v>0.02</v>
      </c>
      <c r="Q47" s="88"/>
      <c r="R47" s="93">
        <v>0.02</v>
      </c>
      <c r="S47" s="90"/>
      <c r="T47" s="91">
        <v>0</v>
      </c>
      <c r="U47" s="66"/>
    </row>
    <row r="48" spans="1:21" s="65" customFormat="1">
      <c r="A48" s="65" t="s">
        <v>40</v>
      </c>
      <c r="B48" s="68">
        <v>0</v>
      </c>
      <c r="C48" s="68"/>
      <c r="D48" s="68">
        <v>0</v>
      </c>
      <c r="E48" s="72"/>
      <c r="F48" s="68">
        <v>0</v>
      </c>
      <c r="G48" s="73"/>
      <c r="H48" s="68">
        <v>0</v>
      </c>
      <c r="I48" s="90"/>
      <c r="J48" s="68">
        <v>0</v>
      </c>
      <c r="K48" s="68"/>
      <c r="L48" s="68">
        <v>14.4</v>
      </c>
      <c r="M48" s="68"/>
      <c r="N48" s="73">
        <v>14.2</v>
      </c>
      <c r="O48" s="72"/>
      <c r="P48" s="73">
        <v>15.4</v>
      </c>
      <c r="Q48" s="73"/>
      <c r="R48" s="73">
        <v>13.5</v>
      </c>
      <c r="S48" s="90"/>
      <c r="T48" s="80">
        <v>12.2</v>
      </c>
      <c r="U48" s="66"/>
    </row>
    <row r="49" spans="1:21" s="29" customFormat="1">
      <c r="A49" s="32" t="s">
        <v>41</v>
      </c>
      <c r="B49" s="45"/>
      <c r="C49" s="41"/>
      <c r="D49" s="45"/>
      <c r="E49" s="41"/>
      <c r="F49" s="45"/>
      <c r="G49" s="41"/>
      <c r="H49" s="45"/>
      <c r="I49" s="46"/>
      <c r="J49" s="45"/>
      <c r="K49" s="41"/>
      <c r="L49" s="45"/>
      <c r="M49" s="41"/>
      <c r="N49" s="45"/>
      <c r="O49" s="41"/>
      <c r="P49" s="45"/>
      <c r="Q49" s="41"/>
      <c r="R49" s="45"/>
      <c r="S49" s="46"/>
      <c r="T49" s="74"/>
      <c r="U49" s="33"/>
    </row>
    <row r="50" spans="1:21" s="29" customFormat="1" ht="12">
      <c r="A50" s="23" t="s">
        <v>42</v>
      </c>
      <c r="B50" s="45"/>
      <c r="C50" s="41"/>
      <c r="D50" s="45"/>
      <c r="E50" s="41"/>
      <c r="F50" s="45"/>
      <c r="G50" s="41"/>
      <c r="H50" s="45"/>
      <c r="I50" s="42"/>
      <c r="J50" s="45"/>
      <c r="K50" s="41"/>
      <c r="L50" s="45"/>
      <c r="M50" s="41"/>
      <c r="N50" s="45"/>
      <c r="O50" s="41"/>
      <c r="P50" s="45"/>
      <c r="Q50" s="41"/>
      <c r="R50" s="45"/>
      <c r="S50" s="42"/>
      <c r="T50" s="75"/>
      <c r="U50" s="28"/>
    </row>
    <row r="51" spans="1:21" s="29" customFormat="1">
      <c r="A51" s="32" t="s">
        <v>43</v>
      </c>
      <c r="B51" s="54">
        <v>211</v>
      </c>
      <c r="C51" s="44"/>
      <c r="D51" s="54">
        <v>431</v>
      </c>
      <c r="E51" s="72"/>
      <c r="F51" s="54">
        <v>194</v>
      </c>
      <c r="G51" s="72"/>
      <c r="H51" s="54">
        <v>123</v>
      </c>
      <c r="I51" s="67"/>
      <c r="J51" s="54">
        <v>86</v>
      </c>
      <c r="K51" s="44"/>
      <c r="L51" s="54">
        <v>106</v>
      </c>
      <c r="M51" s="44"/>
      <c r="N51" s="54">
        <v>61</v>
      </c>
      <c r="O51" s="72"/>
      <c r="P51" s="54">
        <v>59</v>
      </c>
      <c r="Q51" s="72"/>
      <c r="R51" s="54">
        <v>72</v>
      </c>
      <c r="S51" s="67"/>
      <c r="T51" s="81">
        <v>37</v>
      </c>
      <c r="U51" s="33"/>
    </row>
    <row r="52" spans="1:21" s="29" customFormat="1">
      <c r="A52" s="32" t="s">
        <v>44</v>
      </c>
      <c r="B52" s="54">
        <v>219</v>
      </c>
      <c r="C52" s="44"/>
      <c r="D52" s="54">
        <v>447</v>
      </c>
      <c r="E52" s="72"/>
      <c r="F52" s="54">
        <v>349</v>
      </c>
      <c r="G52" s="72"/>
      <c r="H52" s="54">
        <v>416</v>
      </c>
      <c r="I52" s="67"/>
      <c r="J52" s="54">
        <v>342</v>
      </c>
      <c r="K52" s="44"/>
      <c r="L52" s="54">
        <v>133</v>
      </c>
      <c r="M52" s="44"/>
      <c r="N52" s="54">
        <v>145</v>
      </c>
      <c r="O52" s="72"/>
      <c r="P52" s="54">
        <v>98</v>
      </c>
      <c r="Q52" s="72"/>
      <c r="R52" s="54">
        <v>75</v>
      </c>
      <c r="S52" s="67"/>
      <c r="T52" s="81">
        <v>39</v>
      </c>
      <c r="U52" s="33"/>
    </row>
    <row r="53" spans="1:21" s="40" customFormat="1">
      <c r="A53" s="32" t="s">
        <v>45</v>
      </c>
      <c r="B53" s="54">
        <v>6301</v>
      </c>
      <c r="C53" s="44"/>
      <c r="D53" s="54">
        <v>5997</v>
      </c>
      <c r="E53" s="72"/>
      <c r="F53" s="54">
        <v>6126</v>
      </c>
      <c r="G53" s="72"/>
      <c r="H53" s="54">
        <v>5912</v>
      </c>
      <c r="I53" s="67"/>
      <c r="J53" s="54">
        <v>6219</v>
      </c>
      <c r="K53" s="44"/>
      <c r="L53" s="54">
        <v>775</v>
      </c>
      <c r="M53" s="44"/>
      <c r="N53" s="54">
        <v>671</v>
      </c>
      <c r="O53" s="72"/>
      <c r="P53" s="54">
        <v>579</v>
      </c>
      <c r="Q53" s="72"/>
      <c r="R53" s="54">
        <v>423</v>
      </c>
      <c r="S53" s="67"/>
      <c r="T53" s="81">
        <v>160</v>
      </c>
      <c r="U53" s="33"/>
    </row>
    <row r="54" spans="1:21" s="29" customFormat="1">
      <c r="A54" s="32" t="s">
        <v>46</v>
      </c>
      <c r="B54" s="72">
        <v>90</v>
      </c>
      <c r="C54" s="44"/>
      <c r="D54" s="72">
        <v>64</v>
      </c>
      <c r="E54" s="72"/>
      <c r="F54" s="72">
        <v>67</v>
      </c>
      <c r="G54" s="72"/>
      <c r="H54" s="72">
        <v>42.3</v>
      </c>
      <c r="I54" s="67"/>
      <c r="J54" s="72">
        <v>38</v>
      </c>
      <c r="K54" s="44"/>
      <c r="L54" s="72">
        <v>41.3</v>
      </c>
      <c r="M54" s="44"/>
      <c r="N54" s="72">
        <v>37.4</v>
      </c>
      <c r="O54" s="72"/>
      <c r="P54" s="72">
        <v>38.4</v>
      </c>
      <c r="Q54" s="72"/>
      <c r="R54" s="72">
        <v>32.9</v>
      </c>
      <c r="S54" s="67"/>
      <c r="T54" s="84">
        <v>21.6</v>
      </c>
      <c r="U54" s="33"/>
    </row>
    <row r="55" spans="1:21" s="29" customFormat="1">
      <c r="A55" s="32" t="s">
        <v>47</v>
      </c>
      <c r="B55" s="54">
        <v>301</v>
      </c>
      <c r="C55" s="44"/>
      <c r="D55" s="54">
        <v>317</v>
      </c>
      <c r="E55" s="72"/>
      <c r="F55" s="54">
        <v>330</v>
      </c>
      <c r="G55" s="72"/>
      <c r="H55" s="54">
        <v>245</v>
      </c>
      <c r="I55" s="67"/>
      <c r="J55" s="54">
        <v>229</v>
      </c>
      <c r="K55" s="44"/>
      <c r="L55" s="54">
        <v>237</v>
      </c>
      <c r="M55" s="44"/>
      <c r="N55" s="54">
        <v>168</v>
      </c>
      <c r="O55" s="72"/>
      <c r="P55" s="54">
        <v>170</v>
      </c>
      <c r="Q55" s="72"/>
      <c r="R55" s="54">
        <v>173</v>
      </c>
      <c r="S55" s="67"/>
      <c r="T55" s="81">
        <v>100</v>
      </c>
      <c r="U55" s="33"/>
    </row>
    <row r="56" spans="1:21" s="29" customFormat="1">
      <c r="A56" s="32" t="s">
        <v>48</v>
      </c>
      <c r="B56" s="54">
        <v>3109</v>
      </c>
      <c r="C56" s="44"/>
      <c r="D56" s="54">
        <v>3154</v>
      </c>
      <c r="E56" s="72"/>
      <c r="F56" s="54">
        <v>3219</v>
      </c>
      <c r="G56" s="72"/>
      <c r="H56" s="54">
        <v>3000</v>
      </c>
      <c r="I56" s="67"/>
      <c r="J56" s="54">
        <v>3048</v>
      </c>
      <c r="K56" s="44"/>
      <c r="L56" s="54">
        <v>208</v>
      </c>
      <c r="M56" s="44"/>
      <c r="N56" s="54">
        <v>169</v>
      </c>
      <c r="O56" s="72"/>
      <c r="P56" s="54">
        <v>185</v>
      </c>
      <c r="Q56" s="72"/>
      <c r="R56" s="54">
        <v>128</v>
      </c>
      <c r="S56" s="67"/>
      <c r="T56" s="81">
        <v>45</v>
      </c>
      <c r="U56" s="33"/>
    </row>
    <row r="57" spans="1:21" s="29" customFormat="1">
      <c r="A57" s="32"/>
      <c r="B57" s="45"/>
      <c r="C57" s="41"/>
      <c r="D57" s="45"/>
      <c r="E57" s="41"/>
      <c r="F57" s="45"/>
      <c r="G57" s="41"/>
      <c r="H57" s="45"/>
      <c r="I57" s="46"/>
      <c r="J57" s="45"/>
      <c r="K57" s="41"/>
      <c r="L57" s="45"/>
      <c r="M57" s="41"/>
      <c r="N57" s="45"/>
      <c r="O57" s="41"/>
      <c r="P57" s="45"/>
      <c r="Q57" s="41"/>
      <c r="R57" s="45"/>
      <c r="S57" s="46"/>
      <c r="T57" s="75"/>
      <c r="U57" s="33"/>
    </row>
    <row r="58" spans="1:21" s="29" customFormat="1" ht="12">
      <c r="A58" s="23" t="s">
        <v>49</v>
      </c>
      <c r="B58" s="45"/>
      <c r="C58" s="41"/>
      <c r="D58" s="45"/>
      <c r="E58" s="41"/>
      <c r="F58" s="45"/>
      <c r="G58" s="41"/>
      <c r="H58" s="45"/>
      <c r="I58" s="42"/>
      <c r="J58" s="45"/>
      <c r="K58" s="41"/>
      <c r="L58" s="45"/>
      <c r="M58" s="41"/>
      <c r="N58" s="45"/>
      <c r="O58" s="41"/>
      <c r="P58" s="45"/>
      <c r="Q58" s="41"/>
      <c r="R58" s="45"/>
      <c r="S58" s="42"/>
      <c r="T58" s="75"/>
      <c r="U58" s="28"/>
    </row>
    <row r="59" spans="1:21" s="29" customFormat="1">
      <c r="A59" s="32" t="s">
        <v>50</v>
      </c>
      <c r="B59" s="60">
        <v>1082</v>
      </c>
      <c r="C59" s="72"/>
      <c r="D59" s="60">
        <v>1277</v>
      </c>
      <c r="E59" s="72"/>
      <c r="F59" s="60">
        <v>883</v>
      </c>
      <c r="G59" s="72"/>
      <c r="H59" s="60">
        <v>2251</v>
      </c>
      <c r="I59" s="56"/>
      <c r="J59" s="60">
        <v>3353</v>
      </c>
      <c r="K59" s="72"/>
      <c r="L59" s="60">
        <v>1013</v>
      </c>
      <c r="M59" s="72"/>
      <c r="N59" s="60">
        <v>912</v>
      </c>
      <c r="O59" s="72"/>
      <c r="P59" s="60">
        <v>829</v>
      </c>
      <c r="Q59" s="72"/>
      <c r="R59" s="60">
        <v>411</v>
      </c>
      <c r="S59" s="56"/>
      <c r="T59" s="81">
        <v>628</v>
      </c>
      <c r="U59" s="28"/>
    </row>
    <row r="60" spans="1:21" s="29" customFormat="1">
      <c r="A60" s="32" t="s">
        <v>51</v>
      </c>
      <c r="B60" s="60">
        <v>842</v>
      </c>
      <c r="C60" s="72"/>
      <c r="D60" s="60">
        <v>18</v>
      </c>
      <c r="E60" s="72"/>
      <c r="F60" s="60">
        <v>18</v>
      </c>
      <c r="G60" s="72"/>
      <c r="H60" s="60">
        <v>10</v>
      </c>
      <c r="I60" s="56"/>
      <c r="J60" s="60">
        <v>7</v>
      </c>
      <c r="K60" s="72"/>
      <c r="L60" s="60">
        <v>17</v>
      </c>
      <c r="M60" s="72"/>
      <c r="N60" s="60">
        <v>15</v>
      </c>
      <c r="O60" s="72"/>
      <c r="P60" s="60">
        <v>31</v>
      </c>
      <c r="Q60" s="72"/>
      <c r="R60" s="60">
        <v>13</v>
      </c>
      <c r="S60" s="92">
        <v>3</v>
      </c>
      <c r="T60" s="81">
        <v>58</v>
      </c>
      <c r="U60" s="28"/>
    </row>
    <row r="61" spans="1:21" s="29" customFormat="1" ht="12">
      <c r="A61" s="32" t="s">
        <v>52</v>
      </c>
      <c r="B61" s="60">
        <v>157</v>
      </c>
      <c r="C61" s="72"/>
      <c r="D61" s="60">
        <v>147</v>
      </c>
      <c r="E61" s="72"/>
      <c r="F61" s="60">
        <v>161</v>
      </c>
      <c r="G61" s="72"/>
      <c r="H61" s="60">
        <v>193</v>
      </c>
      <c r="I61" s="56"/>
      <c r="J61" s="60">
        <v>197</v>
      </c>
      <c r="K61" s="72"/>
      <c r="L61" s="60">
        <v>124</v>
      </c>
      <c r="M61" s="72"/>
      <c r="N61" s="60">
        <v>175</v>
      </c>
      <c r="O61" s="72"/>
      <c r="P61" s="60">
        <v>137</v>
      </c>
      <c r="Q61" s="72"/>
      <c r="R61" s="60">
        <v>260</v>
      </c>
      <c r="S61" s="56"/>
      <c r="T61" s="81">
        <v>274</v>
      </c>
      <c r="U61" s="28"/>
    </row>
    <row r="62" spans="1:21" s="29" customFormat="1">
      <c r="A62" s="32"/>
      <c r="B62" s="53"/>
      <c r="C62" s="57"/>
      <c r="D62" s="53"/>
      <c r="E62" s="57"/>
      <c r="F62" s="53"/>
      <c r="G62" s="57"/>
      <c r="H62" s="53"/>
      <c r="I62" s="67"/>
      <c r="J62" s="53"/>
      <c r="K62" s="57"/>
      <c r="L62" s="53"/>
      <c r="M62" s="57"/>
      <c r="N62" s="53"/>
      <c r="O62" s="57"/>
      <c r="P62" s="53"/>
      <c r="Q62" s="57"/>
      <c r="R62" s="53"/>
      <c r="S62" s="67"/>
      <c r="T62" s="78"/>
      <c r="U62" s="33"/>
    </row>
    <row r="63" spans="1:21" s="29" customFormat="1">
      <c r="A63" s="23" t="s">
        <v>53</v>
      </c>
      <c r="B63" s="53"/>
      <c r="C63" s="57"/>
      <c r="D63" s="53"/>
      <c r="E63" s="57"/>
      <c r="F63" s="53"/>
      <c r="G63" s="57"/>
      <c r="H63" s="53"/>
      <c r="I63" s="67"/>
      <c r="J63" s="53"/>
      <c r="K63" s="57"/>
      <c r="L63" s="53"/>
      <c r="M63" s="57"/>
      <c r="N63" s="53"/>
      <c r="O63" s="57"/>
      <c r="P63" s="53"/>
      <c r="Q63" s="57"/>
      <c r="R63" s="53"/>
      <c r="S63" s="67"/>
      <c r="T63" s="78"/>
      <c r="U63" s="33"/>
    </row>
    <row r="64" spans="1:21" s="29" customFormat="1">
      <c r="A64" s="32" t="s">
        <v>54</v>
      </c>
      <c r="B64" s="72">
        <v>349</v>
      </c>
      <c r="C64" s="57"/>
      <c r="D64" s="72">
        <v>217</v>
      </c>
      <c r="E64" s="57"/>
      <c r="F64" s="72">
        <v>183</v>
      </c>
      <c r="G64" s="57"/>
      <c r="H64" s="72">
        <v>177</v>
      </c>
      <c r="I64" s="67"/>
      <c r="J64" s="72">
        <v>212</v>
      </c>
      <c r="K64" s="57"/>
      <c r="L64" s="72">
        <v>150</v>
      </c>
      <c r="M64" s="57"/>
      <c r="N64" s="72">
        <v>125</v>
      </c>
      <c r="O64" s="57"/>
      <c r="P64" s="72">
        <v>187</v>
      </c>
      <c r="Q64" s="57"/>
      <c r="R64" s="72">
        <v>439</v>
      </c>
      <c r="S64" s="67"/>
      <c r="T64" s="78">
        <v>148</v>
      </c>
      <c r="U64" s="33"/>
    </row>
    <row r="65" spans="1:21" s="29" customFormat="1">
      <c r="A65" s="32" t="s">
        <v>55</v>
      </c>
      <c r="B65" s="72">
        <v>11</v>
      </c>
      <c r="C65" s="57"/>
      <c r="D65" s="72">
        <v>12</v>
      </c>
      <c r="E65" s="57"/>
      <c r="F65" s="72">
        <v>13</v>
      </c>
      <c r="G65" s="57"/>
      <c r="H65" s="72">
        <v>15</v>
      </c>
      <c r="I65" s="67"/>
      <c r="J65" s="72">
        <v>11</v>
      </c>
      <c r="K65" s="57"/>
      <c r="L65" s="72">
        <v>10</v>
      </c>
      <c r="M65" s="57"/>
      <c r="N65" s="72">
        <v>11</v>
      </c>
      <c r="O65" s="57"/>
      <c r="P65" s="72">
        <v>15.2</v>
      </c>
      <c r="Q65" s="57"/>
      <c r="R65" s="72">
        <v>9.9</v>
      </c>
      <c r="S65" s="67"/>
      <c r="T65" s="82">
        <v>8.9</v>
      </c>
      <c r="U65" s="33"/>
    </row>
    <row r="66" spans="1:21" s="29" customFormat="1">
      <c r="A66" s="32"/>
      <c r="B66" s="53"/>
      <c r="C66" s="57"/>
      <c r="D66" s="53"/>
      <c r="E66" s="57"/>
      <c r="F66" s="53"/>
      <c r="G66" s="57"/>
      <c r="H66" s="53"/>
      <c r="I66" s="67"/>
      <c r="J66" s="53"/>
      <c r="K66" s="57"/>
      <c r="L66" s="53"/>
      <c r="M66" s="57"/>
      <c r="N66" s="53"/>
      <c r="O66" s="57"/>
      <c r="P66" s="53"/>
      <c r="Q66" s="57"/>
      <c r="R66" s="53"/>
      <c r="S66" s="67"/>
      <c r="T66" s="78"/>
      <c r="U66" s="33"/>
    </row>
    <row r="67" spans="1:21" s="29" customFormat="1">
      <c r="A67" s="23" t="s">
        <v>56</v>
      </c>
      <c r="B67" s="53"/>
      <c r="C67" s="57"/>
      <c r="D67" s="53"/>
      <c r="E67" s="57"/>
      <c r="F67" s="53"/>
      <c r="G67" s="57"/>
      <c r="H67" s="53"/>
      <c r="I67" s="67"/>
      <c r="J67" s="53"/>
      <c r="K67" s="57"/>
      <c r="L67" s="53"/>
      <c r="M67" s="57"/>
      <c r="N67" s="53"/>
      <c r="O67" s="57"/>
      <c r="P67" s="53"/>
      <c r="Q67" s="57"/>
      <c r="R67" s="53"/>
      <c r="S67" s="67"/>
      <c r="T67" s="78"/>
      <c r="U67" s="33"/>
    </row>
    <row r="68" spans="1:21" s="29" customFormat="1">
      <c r="A68" s="32" t="s">
        <v>54</v>
      </c>
      <c r="B68" s="72">
        <v>3.1</v>
      </c>
      <c r="C68" s="57"/>
      <c r="D68" s="72">
        <v>2.6</v>
      </c>
      <c r="E68" s="57"/>
      <c r="F68" s="72">
        <v>2.1</v>
      </c>
      <c r="G68" s="57"/>
      <c r="H68" s="72">
        <v>2.4</v>
      </c>
      <c r="I68" s="67"/>
      <c r="J68" s="72">
        <v>2.2000000000000002</v>
      </c>
      <c r="K68" s="57"/>
      <c r="L68" s="72">
        <v>2.1</v>
      </c>
      <c r="M68" s="57"/>
      <c r="N68" s="72">
        <v>1.8</v>
      </c>
      <c r="O68" s="57"/>
      <c r="P68" s="72">
        <v>2.9</v>
      </c>
      <c r="Q68" s="57"/>
      <c r="R68" s="72">
        <v>2.4</v>
      </c>
      <c r="S68" s="67"/>
      <c r="T68" s="78">
        <v>2</v>
      </c>
      <c r="U68" s="33"/>
    </row>
    <row r="69" spans="1:21" s="29" customFormat="1">
      <c r="A69" s="32" t="s">
        <v>55</v>
      </c>
      <c r="B69" s="72">
        <v>0.2</v>
      </c>
      <c r="C69" s="57"/>
      <c r="D69" s="72">
        <v>0.3</v>
      </c>
      <c r="E69" s="57"/>
      <c r="F69" s="72">
        <v>0.3</v>
      </c>
      <c r="G69" s="57"/>
      <c r="H69" s="72">
        <v>0.2</v>
      </c>
      <c r="I69" s="67"/>
      <c r="J69" s="72">
        <v>0.2</v>
      </c>
      <c r="K69" s="57"/>
      <c r="L69" s="72">
        <v>0.2</v>
      </c>
      <c r="M69" s="57"/>
      <c r="N69" s="72">
        <v>0.2</v>
      </c>
      <c r="O69" s="57"/>
      <c r="P69" s="72">
        <v>0.3</v>
      </c>
      <c r="Q69" s="57"/>
      <c r="R69" s="72">
        <v>0.2</v>
      </c>
      <c r="S69" s="67"/>
      <c r="T69" s="78">
        <v>0.2</v>
      </c>
      <c r="U69" s="33"/>
    </row>
    <row r="70" spans="1:21" s="29" customFormat="1">
      <c r="A70" s="32"/>
      <c r="B70" s="48"/>
      <c r="C70" s="41"/>
      <c r="D70" s="48"/>
      <c r="E70" s="41"/>
      <c r="F70" s="48"/>
      <c r="G70" s="41"/>
      <c r="H70" s="48"/>
      <c r="I70" s="46"/>
      <c r="J70" s="48"/>
      <c r="K70" s="41"/>
      <c r="L70" s="48"/>
      <c r="M70" s="41"/>
      <c r="N70" s="48"/>
      <c r="O70" s="41"/>
      <c r="P70" s="48"/>
      <c r="Q70" s="41"/>
      <c r="R70" s="48"/>
      <c r="S70" s="46"/>
      <c r="T70" s="75"/>
      <c r="U70" s="33"/>
    </row>
    <row r="71" spans="1:21" s="29" customFormat="1">
      <c r="A71" s="23" t="s">
        <v>57</v>
      </c>
      <c r="B71" s="48"/>
      <c r="C71" s="44"/>
      <c r="D71" s="48"/>
      <c r="E71" s="44"/>
      <c r="F71" s="48"/>
      <c r="G71" s="44"/>
      <c r="H71" s="48"/>
      <c r="I71" s="46"/>
      <c r="J71" s="48"/>
      <c r="K71" s="44"/>
      <c r="L71" s="48"/>
      <c r="M71" s="44"/>
      <c r="N71" s="48"/>
      <c r="O71" s="44"/>
      <c r="P71" s="48"/>
      <c r="Q71" s="44"/>
      <c r="R71" s="48"/>
      <c r="S71" s="46"/>
      <c r="T71" s="75"/>
      <c r="U71" s="33"/>
    </row>
    <row r="72" spans="1:21" s="29" customFormat="1" ht="12">
      <c r="A72" s="32" t="s">
        <v>58</v>
      </c>
      <c r="B72" s="54">
        <v>34685</v>
      </c>
      <c r="C72" s="58"/>
      <c r="D72" s="54">
        <v>32794</v>
      </c>
      <c r="E72" s="58"/>
      <c r="F72" s="54">
        <v>31819</v>
      </c>
      <c r="G72" s="58"/>
      <c r="H72" s="54">
        <v>30181</v>
      </c>
      <c r="I72" s="59"/>
      <c r="J72" s="54">
        <v>28567</v>
      </c>
      <c r="K72" s="58"/>
      <c r="L72" s="54">
        <v>19935</v>
      </c>
      <c r="M72" s="58"/>
      <c r="N72" s="54">
        <v>20041</v>
      </c>
      <c r="O72" s="58"/>
      <c r="P72" s="54">
        <v>19910</v>
      </c>
      <c r="Q72" s="58"/>
      <c r="R72" s="54">
        <v>19814</v>
      </c>
      <c r="S72" s="59"/>
      <c r="T72" s="79">
        <v>19859</v>
      </c>
      <c r="U72" s="28"/>
    </row>
    <row r="73" spans="1:21" s="29" customFormat="1" ht="12">
      <c r="A73" s="32" t="s">
        <v>59</v>
      </c>
      <c r="B73" s="54">
        <v>8267</v>
      </c>
      <c r="C73" s="58"/>
      <c r="D73" s="54">
        <v>7928</v>
      </c>
      <c r="E73" s="58"/>
      <c r="F73" s="54">
        <v>7485</v>
      </c>
      <c r="G73" s="58"/>
      <c r="H73" s="54">
        <v>6983</v>
      </c>
      <c r="I73" s="59"/>
      <c r="J73" s="54">
        <v>6399</v>
      </c>
      <c r="K73" s="58"/>
      <c r="L73" s="54">
        <v>4773</v>
      </c>
      <c r="M73" s="58"/>
      <c r="N73" s="54">
        <v>4827</v>
      </c>
      <c r="O73" s="58"/>
      <c r="P73" s="54">
        <v>4840</v>
      </c>
      <c r="Q73" s="58"/>
      <c r="R73" s="54">
        <v>5000</v>
      </c>
      <c r="S73" s="59"/>
      <c r="T73" s="79">
        <v>5083</v>
      </c>
      <c r="U73" s="31"/>
    </row>
    <row r="74" spans="1:21" s="29" customFormat="1">
      <c r="A74" s="32" t="s">
        <v>60</v>
      </c>
      <c r="B74" s="54">
        <v>0</v>
      </c>
      <c r="C74" s="58"/>
      <c r="D74" s="54">
        <v>1234</v>
      </c>
      <c r="E74" s="58"/>
      <c r="F74" s="54">
        <v>1154</v>
      </c>
      <c r="G74" s="58"/>
      <c r="H74" s="54">
        <v>882</v>
      </c>
      <c r="I74" s="59"/>
      <c r="J74" s="54">
        <v>761</v>
      </c>
      <c r="K74" s="58"/>
      <c r="L74" s="54">
        <v>550</v>
      </c>
      <c r="M74" s="58"/>
      <c r="N74" s="54">
        <v>609</v>
      </c>
      <c r="O74" s="58"/>
      <c r="P74" s="54">
        <v>618</v>
      </c>
      <c r="Q74" s="58"/>
      <c r="R74" s="54">
        <v>664</v>
      </c>
      <c r="S74" s="59"/>
      <c r="T74" s="79">
        <v>723</v>
      </c>
      <c r="U74" s="36"/>
    </row>
    <row r="75" spans="1:21" s="29" customFormat="1">
      <c r="A75" s="32" t="s">
        <v>61</v>
      </c>
      <c r="B75" s="45"/>
      <c r="C75" s="45"/>
      <c r="D75" s="45"/>
      <c r="E75" s="45"/>
      <c r="F75" s="45"/>
      <c r="G75" s="45"/>
      <c r="H75" s="45"/>
      <c r="I75" s="46"/>
      <c r="J75" s="45"/>
      <c r="K75" s="45"/>
      <c r="L75" s="45"/>
      <c r="M75" s="45"/>
      <c r="N75" s="45"/>
      <c r="O75" s="45"/>
      <c r="P75" s="45"/>
      <c r="Q75" s="45"/>
      <c r="R75" s="45"/>
      <c r="S75" s="46"/>
      <c r="T75" s="76"/>
      <c r="U75" s="36"/>
    </row>
    <row r="76" spans="1:21" s="29" customFormat="1">
      <c r="A76" s="32" t="s">
        <v>62</v>
      </c>
      <c r="B76" s="54">
        <v>0</v>
      </c>
      <c r="C76" s="44"/>
      <c r="D76" s="54">
        <v>0</v>
      </c>
      <c r="E76" s="44"/>
      <c r="F76" s="49">
        <v>3.7999999999999999E-2</v>
      </c>
      <c r="G76" s="44"/>
      <c r="H76" s="49">
        <v>3.6999999999999998E-2</v>
      </c>
      <c r="I76" s="46"/>
      <c r="J76" s="49">
        <v>4.1000000000000002E-2</v>
      </c>
      <c r="K76" s="44"/>
      <c r="L76" s="49">
        <v>3.5000000000000003E-2</v>
      </c>
      <c r="M76" s="44"/>
      <c r="N76" s="49">
        <v>3.5999999999999997E-2</v>
      </c>
      <c r="O76" s="44"/>
      <c r="P76" s="49">
        <v>3.5000000000000003E-2</v>
      </c>
      <c r="Q76" s="44"/>
      <c r="R76" s="49">
        <v>3.2000000000000001E-2</v>
      </c>
      <c r="S76" s="46"/>
      <c r="T76" s="83">
        <v>2.9000000000000001E-2</v>
      </c>
      <c r="U76" s="36"/>
    </row>
    <row r="77" spans="1:21" s="29" customFormat="1">
      <c r="A77" s="32" t="s">
        <v>63</v>
      </c>
      <c r="B77" s="54">
        <v>0</v>
      </c>
      <c r="C77" s="44"/>
      <c r="D77" s="54">
        <v>0</v>
      </c>
      <c r="E77" s="44"/>
      <c r="F77" s="49">
        <v>5.2999999999999999E-2</v>
      </c>
      <c r="G77" s="44"/>
      <c r="H77" s="49">
        <v>0.05</v>
      </c>
      <c r="I77" s="46"/>
      <c r="J77" s="49">
        <v>5.8000000000000003E-2</v>
      </c>
      <c r="K77" s="44"/>
      <c r="L77" s="49">
        <v>5.3999999999999999E-2</v>
      </c>
      <c r="M77" s="44"/>
      <c r="N77" s="49">
        <v>5.7000000000000002E-2</v>
      </c>
      <c r="O77" s="44"/>
      <c r="P77" s="49">
        <v>5.3999999999999999E-2</v>
      </c>
      <c r="Q77" s="44"/>
      <c r="R77" s="49">
        <v>5.0999999999999997E-2</v>
      </c>
      <c r="S77" s="46"/>
      <c r="T77" s="83">
        <v>4.2999999999999997E-2</v>
      </c>
      <c r="U77" s="36"/>
    </row>
    <row r="78" spans="1:21" s="29" customFormat="1">
      <c r="A78" s="32" t="s">
        <v>64</v>
      </c>
      <c r="B78" s="45"/>
      <c r="C78" s="45"/>
      <c r="D78" s="45"/>
      <c r="E78" s="45"/>
      <c r="F78" s="45"/>
      <c r="G78" s="45"/>
      <c r="H78" s="45"/>
      <c r="I78" s="46"/>
      <c r="J78" s="45"/>
      <c r="K78" s="45"/>
      <c r="L78" s="45"/>
      <c r="M78" s="45"/>
      <c r="N78" s="45"/>
      <c r="O78" s="45"/>
      <c r="P78" s="45"/>
      <c r="Q78" s="45"/>
      <c r="R78" s="45"/>
      <c r="S78" s="46"/>
      <c r="T78" s="76"/>
      <c r="U78" s="36"/>
    </row>
    <row r="79" spans="1:21" s="29" customFormat="1" ht="12">
      <c r="A79" s="23" t="s">
        <v>65</v>
      </c>
      <c r="B79" s="44"/>
      <c r="C79" s="44"/>
      <c r="D79" s="44"/>
      <c r="E79" s="44"/>
      <c r="F79" s="44"/>
      <c r="G79" s="44"/>
      <c r="H79" s="44"/>
      <c r="I79" s="47"/>
      <c r="J79" s="44"/>
      <c r="K79" s="44"/>
      <c r="L79" s="44"/>
      <c r="M79" s="44"/>
      <c r="N79" s="44"/>
      <c r="O79" s="44"/>
      <c r="P79" s="44"/>
      <c r="Q79" s="44"/>
      <c r="R79" s="44"/>
      <c r="S79" s="47"/>
      <c r="T79" s="71"/>
      <c r="U79" s="31"/>
    </row>
    <row r="80" spans="1:21" s="29" customFormat="1" ht="12">
      <c r="A80" s="29" t="s">
        <v>66</v>
      </c>
      <c r="B80" s="73">
        <v>3.3</v>
      </c>
      <c r="C80" s="72"/>
      <c r="D80" s="73">
        <v>2.2999999999999998</v>
      </c>
      <c r="E80" s="72"/>
      <c r="F80" s="73">
        <v>2.6</v>
      </c>
      <c r="G80" s="72"/>
      <c r="H80" s="73">
        <v>2.7</v>
      </c>
      <c r="I80" s="47"/>
      <c r="J80" s="73">
        <v>2.6</v>
      </c>
      <c r="K80" s="72"/>
      <c r="L80" s="73">
        <v>2</v>
      </c>
      <c r="M80" s="72"/>
      <c r="N80" s="73">
        <v>1.5</v>
      </c>
      <c r="O80" s="72"/>
      <c r="P80" s="73">
        <v>1.9</v>
      </c>
      <c r="Q80" s="72"/>
      <c r="R80" s="73">
        <v>2.1</v>
      </c>
      <c r="S80" s="47"/>
      <c r="T80" s="80">
        <v>1.8</v>
      </c>
      <c r="U80" s="31"/>
    </row>
    <row r="81" spans="1:21" s="29" customFormat="1">
      <c r="A81" s="29" t="s">
        <v>67</v>
      </c>
      <c r="B81" s="54">
        <v>0</v>
      </c>
      <c r="C81" s="72"/>
      <c r="D81" s="54">
        <v>0</v>
      </c>
      <c r="E81" s="72"/>
      <c r="F81" s="54">
        <v>0</v>
      </c>
      <c r="G81" s="72"/>
      <c r="H81" s="54">
        <v>0</v>
      </c>
      <c r="I81" s="47"/>
      <c r="J81" s="63">
        <v>133</v>
      </c>
      <c r="K81" s="72"/>
      <c r="L81" s="63">
        <v>101</v>
      </c>
      <c r="M81" s="72"/>
      <c r="N81" s="63">
        <v>80</v>
      </c>
      <c r="O81" s="72"/>
      <c r="P81" s="72">
        <v>71</v>
      </c>
      <c r="Q81" s="72"/>
      <c r="R81" s="72">
        <v>88</v>
      </c>
      <c r="S81" s="47"/>
      <c r="T81" s="81">
        <v>78</v>
      </c>
      <c r="U81" s="31"/>
    </row>
    <row r="82" spans="1:21" s="29" customFormat="1" ht="12">
      <c r="A82" s="29" t="s">
        <v>68</v>
      </c>
      <c r="B82" s="50"/>
      <c r="C82" s="50"/>
      <c r="D82" s="50"/>
      <c r="E82" s="50"/>
      <c r="F82" s="50"/>
      <c r="G82" s="50"/>
      <c r="H82" s="50"/>
      <c r="I82" s="51"/>
      <c r="J82" s="50"/>
      <c r="K82" s="50"/>
      <c r="L82" s="50"/>
      <c r="M82" s="50"/>
      <c r="N82" s="50"/>
      <c r="O82" s="50"/>
      <c r="P82" s="50"/>
      <c r="Q82" s="50"/>
      <c r="R82" s="50"/>
      <c r="S82" s="51"/>
      <c r="T82" s="71"/>
      <c r="U82" s="31"/>
    </row>
    <row r="83" spans="1:21" s="29" customFormat="1" ht="12">
      <c r="A83" s="23" t="s">
        <v>69</v>
      </c>
      <c r="B83" s="50"/>
      <c r="C83" s="50"/>
      <c r="D83" s="50"/>
      <c r="E83" s="50"/>
      <c r="F83" s="50"/>
      <c r="G83" s="50"/>
      <c r="H83" s="50"/>
      <c r="I83" s="51"/>
      <c r="J83" s="50"/>
      <c r="K83" s="50"/>
      <c r="L83" s="50"/>
      <c r="M83" s="50"/>
      <c r="N83" s="50"/>
      <c r="O83" s="50"/>
      <c r="P83" s="50"/>
      <c r="Q83" s="50"/>
      <c r="R83" s="50"/>
      <c r="S83" s="51"/>
      <c r="T83" s="71"/>
      <c r="U83" s="31"/>
    </row>
    <row r="84" spans="1:21" s="29" customFormat="1" ht="12">
      <c r="A84" s="29" t="s">
        <v>70</v>
      </c>
      <c r="B84" s="52">
        <v>0.19</v>
      </c>
      <c r="C84" s="44"/>
      <c r="D84" s="52">
        <v>0.19</v>
      </c>
      <c r="E84" s="44"/>
      <c r="F84" s="52">
        <v>0.18</v>
      </c>
      <c r="G84" s="44"/>
      <c r="H84" s="52">
        <v>0.18</v>
      </c>
      <c r="I84" s="47"/>
      <c r="J84" s="52">
        <v>0.19</v>
      </c>
      <c r="K84" s="44"/>
      <c r="L84" s="52">
        <v>0.22</v>
      </c>
      <c r="M84" s="44"/>
      <c r="N84" s="52">
        <v>0.23</v>
      </c>
      <c r="O84" s="44"/>
      <c r="P84" s="52">
        <v>0.24</v>
      </c>
      <c r="Q84" s="44"/>
      <c r="R84" s="52">
        <v>0.26</v>
      </c>
      <c r="S84" s="47"/>
      <c r="T84" s="77">
        <v>0.27</v>
      </c>
      <c r="U84" s="31"/>
    </row>
    <row r="85" spans="1:21" s="29" customFormat="1" ht="12">
      <c r="A85" s="29" t="s">
        <v>71</v>
      </c>
      <c r="B85" s="50"/>
      <c r="C85" s="50"/>
      <c r="D85" s="50"/>
      <c r="E85" s="50"/>
      <c r="F85" s="50"/>
      <c r="G85" s="50"/>
      <c r="H85" s="50"/>
      <c r="I85" s="51"/>
      <c r="J85" s="50"/>
      <c r="K85" s="50"/>
      <c r="L85" s="50"/>
      <c r="M85" s="50"/>
      <c r="N85" s="50"/>
      <c r="O85" s="50"/>
      <c r="P85" s="50"/>
      <c r="Q85" s="50"/>
      <c r="R85" s="50"/>
      <c r="S85" s="51"/>
      <c r="T85" s="71"/>
      <c r="U85" s="31"/>
    </row>
    <row r="86" spans="1:21" s="29" customFormat="1" ht="12">
      <c r="A86" s="23" t="s">
        <v>72</v>
      </c>
      <c r="B86" s="50"/>
      <c r="C86" s="50"/>
      <c r="D86" s="50"/>
      <c r="E86" s="50"/>
      <c r="F86" s="50"/>
      <c r="G86" s="50"/>
      <c r="H86" s="50"/>
      <c r="I86" s="51"/>
      <c r="J86" s="50"/>
      <c r="K86" s="50"/>
      <c r="L86" s="50"/>
      <c r="M86" s="50"/>
      <c r="N86" s="50"/>
      <c r="O86" s="50"/>
      <c r="P86" s="50"/>
      <c r="Q86" s="50"/>
      <c r="R86" s="50"/>
      <c r="S86" s="51"/>
      <c r="T86" s="71"/>
      <c r="U86" s="31"/>
    </row>
    <row r="87" spans="1:21" s="29" customFormat="1" ht="12">
      <c r="A87" s="29" t="s">
        <v>73</v>
      </c>
      <c r="B87" s="52">
        <v>0.02</v>
      </c>
      <c r="C87" s="44"/>
      <c r="D87" s="52">
        <v>0.01</v>
      </c>
      <c r="E87" s="44"/>
      <c r="F87" s="52">
        <v>0.02</v>
      </c>
      <c r="G87" s="44"/>
      <c r="H87" s="52">
        <v>0.02</v>
      </c>
      <c r="I87" s="47"/>
      <c r="J87" s="52">
        <v>0.01</v>
      </c>
      <c r="K87" s="44"/>
      <c r="L87" s="52">
        <v>0.01</v>
      </c>
      <c r="M87" s="44"/>
      <c r="N87" s="52">
        <v>0.01</v>
      </c>
      <c r="O87" s="44"/>
      <c r="P87" s="52">
        <v>0.01</v>
      </c>
      <c r="Q87" s="44"/>
      <c r="R87" s="52">
        <v>0.01</v>
      </c>
      <c r="S87" s="47"/>
      <c r="T87" s="77">
        <v>0.01</v>
      </c>
      <c r="U87" s="31"/>
    </row>
    <row r="88" spans="1:21" s="29" customFormat="1" ht="12">
      <c r="A88" s="29" t="s">
        <v>74</v>
      </c>
      <c r="B88" s="52">
        <v>0.7</v>
      </c>
      <c r="C88" s="44"/>
      <c r="D88" s="52">
        <v>0.55000000000000004</v>
      </c>
      <c r="E88" s="44"/>
      <c r="F88" s="52">
        <v>0.51</v>
      </c>
      <c r="G88" s="44"/>
      <c r="H88" s="52">
        <v>0.54</v>
      </c>
      <c r="I88" s="47"/>
      <c r="J88" s="52">
        <v>0.52</v>
      </c>
      <c r="K88" s="44"/>
      <c r="L88" s="52">
        <v>0.56000000000000005</v>
      </c>
      <c r="M88" s="44"/>
      <c r="N88" s="52">
        <v>0.57999999999999996</v>
      </c>
      <c r="O88" s="44"/>
      <c r="P88" s="52">
        <v>0.56000000000000005</v>
      </c>
      <c r="Q88" s="44"/>
      <c r="R88" s="52">
        <v>0.56000000000000005</v>
      </c>
      <c r="S88" s="47"/>
      <c r="T88" s="77">
        <v>0.56999999999999995</v>
      </c>
      <c r="U88" s="31"/>
    </row>
    <row r="89" spans="1:21" s="29" customFormat="1" ht="12">
      <c r="A89" s="29" t="s">
        <v>75</v>
      </c>
      <c r="B89" s="52">
        <v>0.28000000000000003</v>
      </c>
      <c r="C89" s="44"/>
      <c r="D89" s="52">
        <v>0.44</v>
      </c>
      <c r="E89" s="44"/>
      <c r="F89" s="52">
        <v>0.47</v>
      </c>
      <c r="G89" s="44"/>
      <c r="H89" s="52">
        <v>0.45</v>
      </c>
      <c r="I89" s="47"/>
      <c r="J89" s="52">
        <v>0.46</v>
      </c>
      <c r="K89" s="44"/>
      <c r="L89" s="52">
        <v>0.43</v>
      </c>
      <c r="M89" s="44"/>
      <c r="N89" s="52">
        <v>0.4</v>
      </c>
      <c r="O89" s="44"/>
      <c r="P89" s="52">
        <v>0.43</v>
      </c>
      <c r="Q89" s="44"/>
      <c r="R89" s="52">
        <v>0.43</v>
      </c>
      <c r="S89" s="47"/>
      <c r="T89" s="77">
        <v>0.42</v>
      </c>
      <c r="U89" s="31"/>
    </row>
    <row r="90" spans="1:21" s="29" customFormat="1" ht="12">
      <c r="A90" s="104"/>
      <c r="B90" s="37"/>
      <c r="C90" s="37"/>
      <c r="D90" s="37"/>
      <c r="E90" s="37"/>
      <c r="F90" s="37"/>
      <c r="G90" s="37"/>
      <c r="H90" s="37"/>
      <c r="I90" s="38"/>
      <c r="J90" s="37"/>
      <c r="K90" s="37"/>
      <c r="L90" s="37"/>
      <c r="M90" s="37"/>
      <c r="N90" s="37"/>
      <c r="O90" s="37"/>
      <c r="P90" s="37"/>
      <c r="Q90" s="37"/>
      <c r="R90" s="37"/>
      <c r="S90" s="38"/>
      <c r="T90" s="70"/>
      <c r="U90" s="39"/>
    </row>
    <row r="91" spans="1:21" ht="15">
      <c r="A91" s="99" t="s">
        <v>77</v>
      </c>
      <c r="B91"/>
      <c r="C91" s="96"/>
      <c r="D91" s="96"/>
      <c r="E91" s="96"/>
      <c r="F91" s="96"/>
      <c r="G91" s="96"/>
      <c r="H91" s="96"/>
      <c r="I91" s="96"/>
      <c r="J91" s="96"/>
      <c r="K91" s="96"/>
      <c r="L91" s="97"/>
      <c r="M91" s="97"/>
      <c r="N91" s="97"/>
      <c r="O91" s="97"/>
      <c r="P91" s="97"/>
      <c r="Q91" s="97"/>
      <c r="R91" s="97"/>
      <c r="S91" s="97"/>
      <c r="T91" s="97"/>
    </row>
    <row r="92" spans="1:21">
      <c r="A92" s="101" t="s">
        <v>79</v>
      </c>
      <c r="B92" s="100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</row>
    <row r="93" spans="1:21" ht="15">
      <c r="A93" s="102" t="s">
        <v>78</v>
      </c>
      <c r="B93"/>
    </row>
    <row r="94" spans="1:21">
      <c r="A94" s="103" t="s">
        <v>80</v>
      </c>
      <c r="B94" s="100"/>
    </row>
    <row r="95" spans="1:21">
      <c r="A95" s="103" t="s">
        <v>81</v>
      </c>
      <c r="B95" s="100"/>
    </row>
  </sheetData>
  <mergeCells count="1">
    <mergeCell ref="L91:T91"/>
  </mergeCells>
  <phoneticPr fontId="0" type="noConversion"/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33</vt:i4>
      </vt:variant>
    </vt:vector>
  </HeadingPairs>
  <TitlesOfParts>
    <vt:vector size="34" baseType="lpstr">
      <vt:lpstr>TO</vt:lpstr>
      <vt:lpstr>column_name_1</vt:lpstr>
      <vt:lpstr>column_name_10</vt:lpstr>
      <vt:lpstr>column_name_2</vt:lpstr>
      <vt:lpstr>column_name_3</vt:lpstr>
      <vt:lpstr>column_name_4</vt:lpstr>
      <vt:lpstr>column_name_5</vt:lpstr>
      <vt:lpstr>column_name_6</vt:lpstr>
      <vt:lpstr>column_name_7</vt:lpstr>
      <vt:lpstr>column_name_8</vt:lpstr>
      <vt:lpstr>column_name_9</vt:lpstr>
      <vt:lpstr>lar_highlight_1</vt:lpstr>
      <vt:lpstr>lar_oddheader_1</vt:lpstr>
      <vt:lpstr>lar_subtotal_1</vt:lpstr>
      <vt:lpstr>lar_subtotal_10</vt:lpstr>
      <vt:lpstr>lar_subtotal_11</vt:lpstr>
      <vt:lpstr>lar_subtotal_2</vt:lpstr>
      <vt:lpstr>lar_subtotal_3</vt:lpstr>
      <vt:lpstr>lar_subtotal_4</vt:lpstr>
      <vt:lpstr>lar_subtotal_5</vt:lpstr>
      <vt:lpstr>lar_subtotal_6</vt:lpstr>
      <vt:lpstr>lar_subtotal_7</vt:lpstr>
      <vt:lpstr>lar_subtotal_8</vt:lpstr>
      <vt:lpstr>lar_subtotal_9</vt:lpstr>
      <vt:lpstr>lar_total_3</vt:lpstr>
      <vt:lpstr>name_1</vt:lpstr>
      <vt:lpstr>outarea</vt:lpstr>
      <vt:lpstr>sn_prevyear</vt:lpstr>
      <vt:lpstr>sn_year</vt:lpstr>
      <vt:lpstr>value_1_PACTUALYEAR01</vt:lpstr>
      <vt:lpstr>value_1_PPREVIOUSYEAR01</vt:lpstr>
      <vt:lpstr>value_2_PPREVIOUSYEAR01</vt:lpstr>
      <vt:lpstr>value_3_PPREVIOUSYEAR01</vt:lpstr>
      <vt:lpstr>value_4_PPREVIOUSYEAR01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Paul, Olga</dc:creator>
  <cp:lastModifiedBy>Östlund Emmi (FTR)</cp:lastModifiedBy>
  <cp:lastPrinted>2014-05-28T11:12:23Z</cp:lastPrinted>
  <dcterms:created xsi:type="dcterms:W3CDTF">2014-05-23T06:38:49Z</dcterms:created>
  <dcterms:modified xsi:type="dcterms:W3CDTF">2021-03-26T06:55:25Z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2021-03-01T10:21:24Z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3fa50bf3-020f-4a16-b035-77a9e03d3da5</vt:lpwstr>
  </property>
  <property fmtid="{D5CDD505-2E9C-101B-9397-08002B2CF9AE}" pid="8" name="MSIP_Label_6431d30e-c018-4f72-ad4c-e56e9d03b1f0_ContentBits">
    <vt:lpwstr>2</vt:lpwstr>
  </property>
</Properties>
</file>