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vattenfall.sharepoint.com/sites/CorporateBusinessControl/Shared Documents/01_External_reporting/02_Annual_&amp;_Sustainability_Report/2023/Excells/"/>
    </mc:Choice>
  </mc:AlternateContent>
  <xr:revisionPtr revIDLastSave="11" documentId="8_{AE89279B-0F2A-42A4-96CE-82B3997BB99F}" xr6:coauthVersionLast="47" xr6:coauthVersionMax="47" xr10:uidLastSave="{4385ECA8-7597-45CF-A58D-7EBF4D3D3659}"/>
  <bookViews>
    <workbookView xWindow="28800" yWindow="0" windowWidth="25800" windowHeight="21000" tabRatio="849" firstSheet="1" activeTab="1" xr2:uid="{00000000-000D-0000-FFFF-FFFF00000000}"/>
  </bookViews>
  <sheets>
    <sheet name="SNVeryHiddenParameterSheet" sheetId="142" state="veryHidden" r:id="rId1"/>
    <sheet name="TO" sheetId="1" r:id="rId2"/>
  </sheets>
  <definedNames>
    <definedName name="column_name_1">TO!$B$6</definedName>
    <definedName name="column_name_10">TO!$T$6</definedName>
    <definedName name="column_name_2">TO!$D$6</definedName>
    <definedName name="column_name_3">TO!$F$6</definedName>
    <definedName name="column_name_4">TO!$H$6</definedName>
    <definedName name="column_name_5">TO!$J$6</definedName>
    <definedName name="column_name_6">TO!$L$6</definedName>
    <definedName name="column_name_7">TO!$N$6</definedName>
    <definedName name="column_name_8">TO!$P$6</definedName>
    <definedName name="column_name_9">TO!$R$6</definedName>
    <definedName name="lar_highlight_1">TO!$T$6:$U$101</definedName>
    <definedName name="lar_highlight_2">TO!$AP$6:$AQ$101</definedName>
    <definedName name="lar_oddheader_1">TO!$A$6:$U$6</definedName>
    <definedName name="lar_oddheader_2">TO!$W$6:$AQ$6</definedName>
    <definedName name="lar_subtotal_10">TO!$A$95:$U$95</definedName>
    <definedName name="lar_subtotal_11">TO!$A$98:$U$98</definedName>
    <definedName name="lar_subtotal_13">TO!$W$21:$AQ$21</definedName>
    <definedName name="lar_subtotal_14">TO!$W$35:$AQ$35</definedName>
    <definedName name="lar_subtotal_15">TO!$W$63:$AQ$63</definedName>
    <definedName name="lar_subtotal_16">TO!$W$71:$AQ$71</definedName>
    <definedName name="lar_subtotal_17">TO!$W$76:$AQ$76</definedName>
    <definedName name="lar_subtotal_18">TO!$W$79:$AQ$79</definedName>
    <definedName name="lar_subtotal_19">TO!$W$82:$AQ$82</definedName>
    <definedName name="lar_subtotal_2">TO!$A$21:$U$21</definedName>
    <definedName name="lar_subtotal_20">TO!$W$91:$AQ$91</definedName>
    <definedName name="lar_subtotal_21">TO!$W$95:$AQ$95</definedName>
    <definedName name="lar_subtotal_22">TO!$W$98:$AQ$98</definedName>
    <definedName name="lar_subtotal_3">TO!$A$35:$U$35</definedName>
    <definedName name="lar_subtotal_4">TO!$A$63:$U$63</definedName>
    <definedName name="lar_subtotal_5">TO!$A$71:$U$71</definedName>
    <definedName name="lar_subtotal_6">TO!$A$76:$U$76</definedName>
    <definedName name="lar_subtotal_7">TO!$A$79:$U$79</definedName>
    <definedName name="lar_subtotal_8">TO!$A$82:$U$82</definedName>
    <definedName name="lar_subtotal_9">TO!$A$91:$U$91</definedName>
    <definedName name="lar_total_3">TO!$A$92:$U$92</definedName>
    <definedName name="lar_total_4">TO!$W$92:$AQ$92</definedName>
    <definedName name="lar_total_5">TO!$W$83:$AQ$83</definedName>
    <definedName name="name_1">TO!$A:$A</definedName>
    <definedName name="name_1_sv">TO!$W:$W</definedName>
    <definedName name="outarea">TO!$A$6:$U$101</definedName>
    <definedName name="outarea_sv">TO!$W$6:$AQ$101</definedName>
    <definedName name="prog_1_PACTUALYEAR01">TO!#REF!</definedName>
    <definedName name="prog_1_PPREVIOUSYEAR01">TO!#REF!</definedName>
    <definedName name="prog_2_PPREVIOUSYEAR01">TO!#REF!</definedName>
    <definedName name="prog_3_PPREVIOUSYEAR01">TO!#REF!</definedName>
    <definedName name="prog_4_PPREVIOUSYEAR01">TO!#REF!</definedName>
    <definedName name="prog_5_PPREVIOUSYEAR01">TO!#REF!</definedName>
    <definedName name="prog_6_PPREVIOUSYEAR01">TO!#REF!</definedName>
    <definedName name="prog_7_PPREVIOUSYEAR01">TO!#REF!</definedName>
    <definedName name="prog_8_PPREVIOUSYEAR01">TO!#REF!</definedName>
    <definedName name="prog_9_PPREVIOUSYEAR01">TO!#REF!</definedName>
    <definedName name="sn_prevyear">TO!$L$2</definedName>
    <definedName name="sn_year">TO!$L$1</definedName>
    <definedName name="value_1_PACTUALYEAR01">TO!$T:$T</definedName>
    <definedName name="value_1_PACTUALYEAR01_sv">TO!$AP:$AP</definedName>
    <definedName name="value_1_PPREVIOUSYEAR01">TO!$B:$B</definedName>
    <definedName name="value_1_PPREVIOUSYEAR01_sv">TO!$X:$X</definedName>
    <definedName name="value_2_PPREVIOUSYEAR01">TO!$D:$D</definedName>
    <definedName name="value_2_PPREVIOUSYEAR01_sv">TO!$Z:$Z</definedName>
    <definedName name="value_3_PPREVIOUSYEAR01">TO!$F:$F</definedName>
    <definedName name="value_3_PPREVIOUSYEAR01_sv">TO!$AB:$AB</definedName>
    <definedName name="value_4_PPREVIOUSYEAR01">TO!$H:$H</definedName>
    <definedName name="value_4_PPREVIOUSYEAR01_sv">TO!$AD:$AD</definedName>
    <definedName name="value_5_PPREVIOUSYEAR01">TO!$J:$J</definedName>
    <definedName name="value_5_PPREVIOUSYEAR01_sv">TO!$AF:$AF</definedName>
    <definedName name="value_6_PPREVIOUSYEAR01">TO!$L:$L</definedName>
    <definedName name="value_6_PPREVIOUSYEAR01_sv">TO!$AH:$AH</definedName>
    <definedName name="value_7_PPREVIOUSYEAR01">TO!$N:$N</definedName>
    <definedName name="value_7_PPREVIOUSYEAR01_sv">TO!$AJ:$AJ</definedName>
    <definedName name="value_8_PPREVIOUSYEAR01">TO!$P:$P</definedName>
    <definedName name="value_8_PPREVIOUSYEAR01_sv">TO!$AL:$AL</definedName>
    <definedName name="value_9_PPREVIOUSYEAR01">TO!$R:$R</definedName>
    <definedName name="value_9_PPREVIOUSYEAR01_sv">TO!$AN:$AN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R6" i="1"/>
  <c r="P6" i="1"/>
  <c r="N6" i="1"/>
  <c r="L6" i="1"/>
  <c r="J6" i="1"/>
  <c r="H6" i="1"/>
  <c r="F6" i="1"/>
  <c r="D6" i="1"/>
  <c r="B6" i="1"/>
</calcChain>
</file>

<file path=xl/sharedStrings.xml><?xml version="1.0" encoding="utf-8"?>
<sst xmlns="http://schemas.openxmlformats.org/spreadsheetml/2006/main" count="95" uniqueCount="91">
  <si>
    <t>Year</t>
  </si>
  <si>
    <t>Prev_Year</t>
  </si>
  <si>
    <t>Five-year overview</t>
  </si>
  <si>
    <t>Electricity generation, TWh</t>
  </si>
  <si>
    <t>Renewable sources</t>
  </si>
  <si>
    <t>– of which hydro power</t>
  </si>
  <si>
    <t>– of which wind power</t>
  </si>
  <si>
    <t>– of which solar power</t>
  </si>
  <si>
    <t>– of which biomass and waste (biogenic)</t>
  </si>
  <si>
    <t>Nuclear</t>
  </si>
  <si>
    <t>Fossil sources (incl. non-biogenic waste)</t>
  </si>
  <si>
    <t>Heat production, TWh</t>
  </si>
  <si>
    <t>Energy consumption, TWh</t>
  </si>
  <si>
    <t>– of which biomass, waste (biogenic)</t>
  </si>
  <si>
    <r>
      <t>– of which electricity, heat and steam (renewable)</t>
    </r>
    <r>
      <rPr>
        <vertAlign val="superscript"/>
        <sz val="9"/>
        <rFont val="Calibri"/>
        <family val="2"/>
        <scheme val="minor"/>
      </rPr>
      <t>2</t>
    </r>
  </si>
  <si>
    <t>Fossil sources</t>
  </si>
  <si>
    <t>– of which gas</t>
  </si>
  <si>
    <t>– of which hard coal</t>
  </si>
  <si>
    <t>– of which lignite</t>
  </si>
  <si>
    <t>– of which peat</t>
  </si>
  <si>
    <t>– of which waste (non-biogenic)</t>
  </si>
  <si>
    <t>– of which other fuels, including oil</t>
  </si>
  <si>
    <t>– of which electricity, heat and steam (non-renewable)</t>
  </si>
  <si>
    <t>Nuclear, Uranium (tonnes)</t>
  </si>
  <si>
    <t>Emissions to air (Scope 1)</t>
  </si>
  <si>
    <r>
      <t>Carbon dioxide equivalents (CO</t>
    </r>
    <r>
      <rPr>
        <vertAlign val="subscript"/>
        <sz val="9"/>
        <rFont val="Calibri"/>
        <family val="2"/>
        <scheme val="minor"/>
      </rPr>
      <t>2e</t>
    </r>
    <r>
      <rPr>
        <sz val="9"/>
        <rFont val="Calibri"/>
        <family val="2"/>
        <scheme val="minor"/>
      </rPr>
      <t>)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, Mtonnes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</si>
  <si>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SF</t>
    </r>
    <r>
      <rPr>
        <vertAlign val="subscript"/>
        <sz val="9"/>
        <rFont val="Calibri"/>
        <family val="2"/>
        <scheme val="minor"/>
      </rPr>
      <t>6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</si>
  <si>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N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O</t>
    </r>
  </si>
  <si>
    <r>
      <t>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Equiv from CH</t>
    </r>
    <r>
      <rPr>
        <vertAlign val="subscript"/>
        <sz val="9"/>
        <rFont val="Calibri"/>
        <family val="2"/>
        <scheme val="minor"/>
      </rPr>
      <t>4</t>
    </r>
  </si>
  <si>
    <r>
      <t>Biogenic CO</t>
    </r>
    <r>
      <rPr>
        <vertAlign val="subscript"/>
        <sz val="9"/>
        <rFont val="Calibri"/>
        <family val="2"/>
        <scheme val="minor"/>
      </rPr>
      <t>2</t>
    </r>
    <r>
      <rPr>
        <vertAlign val="superscript"/>
        <sz val="9"/>
        <rFont val="Calibri"/>
        <family val="2"/>
        <scheme val="minor"/>
      </rPr>
      <t>5</t>
    </r>
    <r>
      <rPr>
        <sz val="9"/>
        <rFont val="Calibri"/>
        <family val="2"/>
        <scheme val="minor"/>
      </rPr>
      <t>, Mtonnes</t>
    </r>
  </si>
  <si>
    <t>Nitrogen oxides(NOx), ktonnes</t>
  </si>
  <si>
    <r>
      <t>Sulphur dioxide (SO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), ktonnes</t>
    </r>
  </si>
  <si>
    <t>Particulate matter (PM), ktonnes</t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</si>
  <si>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, Mtonnes (Scope 2)</t>
    </r>
    <r>
      <rPr>
        <b/>
        <vertAlign val="superscript"/>
        <sz val="9"/>
        <rFont val="Calibri"/>
        <family val="2"/>
        <scheme val="minor"/>
      </rPr>
      <t>6</t>
    </r>
  </si>
  <si>
    <t>Market based</t>
  </si>
  <si>
    <t>Location based</t>
  </si>
  <si>
    <r>
      <t>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 xml:space="preserve"> intensity</t>
    </r>
    <r>
      <rPr>
        <b/>
        <vertAlign val="superscript"/>
        <sz val="9"/>
        <rFont val="Calibri"/>
        <family val="2"/>
        <scheme val="minor"/>
      </rPr>
      <t>7</t>
    </r>
    <r>
      <rPr>
        <b/>
        <sz val="9"/>
        <rFont val="Calibri"/>
        <family val="2"/>
        <scheme val="minor"/>
      </rPr>
      <t>, g/kWh (Scope 1 + scope 2 market based)</t>
    </r>
    <r>
      <rPr>
        <b/>
        <vertAlign val="superscript"/>
        <sz val="9"/>
        <rFont val="Calibri"/>
        <family val="2"/>
        <scheme val="minor"/>
      </rPr>
      <t>7</t>
    </r>
  </si>
  <si>
    <t>CO2e intensity, g/SEK (Scope 1 + scope 2 market based)</t>
  </si>
  <si>
    <r>
      <t>Carbon dioxide equivalents (CO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), Mtonnes (Scope 3)</t>
    </r>
  </si>
  <si>
    <t>Capital Goods, purchased goods and services</t>
  </si>
  <si>
    <t>Waste generated in operations</t>
  </si>
  <si>
    <t>Business travel</t>
  </si>
  <si>
    <t>Use of sold products</t>
  </si>
  <si>
    <r>
      <t>Total emission Scope 1, 2 and 3, 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>, market based, Mtonnes</t>
    </r>
  </si>
  <si>
    <r>
      <t>CO</t>
    </r>
    <r>
      <rPr>
        <b/>
        <vertAlign val="subscript"/>
        <sz val="9"/>
        <rFont val="Calibri"/>
        <family val="2"/>
        <scheme val="minor"/>
      </rPr>
      <t>2e</t>
    </r>
    <r>
      <rPr>
        <b/>
        <sz val="9"/>
        <rFont val="Calibri"/>
        <family val="2"/>
        <scheme val="minor"/>
      </rPr>
      <t xml:space="preserve"> intensity, sold electricity</t>
    </r>
    <r>
      <rPr>
        <b/>
        <vertAlign val="superscript"/>
        <sz val="9"/>
        <rFont val="Calibri"/>
        <family val="2"/>
        <scheme val="minor"/>
      </rPr>
      <t>9</t>
    </r>
    <r>
      <rPr>
        <b/>
        <sz val="9"/>
        <rFont val="Calibri"/>
        <family val="2"/>
        <scheme val="minor"/>
      </rPr>
      <t>, g/kWh</t>
    </r>
    <r>
      <rPr>
        <b/>
        <vertAlign val="superscript"/>
        <sz val="9"/>
        <rFont val="Calibri"/>
        <family val="2"/>
        <scheme val="minor"/>
      </rPr>
      <t>9</t>
    </r>
  </si>
  <si>
    <t xml:space="preserve">                                  </t>
  </si>
  <si>
    <t>Waste and by-products, ktonnes</t>
  </si>
  <si>
    <t>Hazardous waste</t>
  </si>
  <si>
    <t>Non-hazardous waste</t>
  </si>
  <si>
    <t>Ash from coal and lignite</t>
  </si>
  <si>
    <t>Ash from biomass</t>
  </si>
  <si>
    <t>Slag from waste incineration</t>
  </si>
  <si>
    <t>Gypsum</t>
  </si>
  <si>
    <t>Radioactive waste</t>
  </si>
  <si>
    <r>
      <t>Low and medium radiactive operational waste, m</t>
    </r>
    <r>
      <rPr>
        <vertAlign val="superscript"/>
        <sz val="9"/>
        <rFont val="Calibri"/>
        <family val="2"/>
        <scheme val="minor"/>
      </rPr>
      <t>3</t>
    </r>
  </si>
  <si>
    <t>Core components, tonnes</t>
  </si>
  <si>
    <t>Spent nuclear fuel, tonnes</t>
  </si>
  <si>
    <t>SAIDI (minutes/customer)</t>
  </si>
  <si>
    <t>Sweden</t>
  </si>
  <si>
    <t>SAIFI (number/customer)</t>
  </si>
  <si>
    <t>Our people</t>
  </si>
  <si>
    <t>Number employees, FTE,</t>
  </si>
  <si>
    <t>– of which females</t>
  </si>
  <si>
    <t>– of which temporary employed (not permanent contract)</t>
  </si>
  <si>
    <t>Employee turnover, %</t>
  </si>
  <si>
    <t>Sick leave</t>
  </si>
  <si>
    <t>men %</t>
  </si>
  <si>
    <t>females %</t>
  </si>
  <si>
    <t xml:space="preserve">                                                          </t>
  </si>
  <si>
    <t>Working related accidents</t>
  </si>
  <si>
    <t>Internal LTIF (employees)</t>
  </si>
  <si>
    <r>
      <t>External LTI</t>
    </r>
    <r>
      <rPr>
        <vertAlign val="superscript"/>
        <sz val="9"/>
        <rFont val="Calibri"/>
        <family val="2"/>
        <scheme val="minor"/>
      </rPr>
      <t>10</t>
    </r>
    <r>
      <rPr>
        <sz val="9"/>
        <rFont val="Calibri"/>
        <family val="2"/>
        <scheme val="minor"/>
      </rPr>
      <t xml:space="preserve"> (contractors)</t>
    </r>
  </si>
  <si>
    <t xml:space="preserve">                                                              </t>
  </si>
  <si>
    <t>Gender diversity</t>
  </si>
  <si>
    <t>Female managers %</t>
  </si>
  <si>
    <t xml:space="preserve">                                                                 </t>
  </si>
  <si>
    <t>Share of managers per age category total</t>
  </si>
  <si>
    <t>–29</t>
  </si>
  <si>
    <t>30–49</t>
  </si>
  <si>
    <t>50–</t>
  </si>
  <si>
    <t>Fuel and energy related</t>
  </si>
  <si>
    <t>1 Data are presented in accordance to financial accounting and consolidated.</t>
  </si>
  <si>
    <t>2 Mainly at pumped storage plants, which amounted to 4.1 TWh 2023.</t>
  </si>
  <si>
    <t>3 Before 2017 only CO2. From 2017 including CH4, N2O and SF6.</t>
  </si>
  <si>
    <t>4 Of the total greenhouse emissions 0.1 Mtonnes CO2e consist of SF6, CH4 and N2O emissions. Characterisation factors are obtained from the IPCC Sixth Assessment report.</t>
  </si>
  <si>
    <t>5 CO2 emissions from combustion of biomass.</t>
  </si>
  <si>
    <t>6 Not including pumped storage electricity use, which corresponds to 1.0 Mt location based.</t>
  </si>
  <si>
    <t>7 Includes scope 2 (before 2017 only CO2 scope 1) and relates to electricity and heat production.</t>
  </si>
  <si>
    <t>8 Emissions from fuel and energy relating to electricity purchased for sale to end customers updated for 2017.</t>
  </si>
  <si>
    <t>9 Relates to all electricity produced or sourced and sold to end customers.</t>
  </si>
  <si>
    <t>10 Deviates from the preliminary reported value as communicated in the year-end report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</si>
</sst>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;\-#,##0;&quot;—&quot;"/>
    <numFmt numFmtId="165" formatCode="#,##0.0_ ;\-#,##0.0\ "/>
    <numFmt numFmtId="166" formatCode="0.0%"/>
    <numFmt numFmtId="167" formatCode="##\ #0#;\-#,##0;&quot;—&quot;"/>
    <numFmt numFmtId="168" formatCode="0.0"/>
    <numFmt numFmtId="169" formatCode="#\ ##0;\-#,##0;&quot;—&quot;"/>
    <numFmt numFmtId="170" formatCode="#\ ###.#;\-#,###.#;&quot;—&quot;"/>
    <numFmt numFmtId="171" formatCode="#\ #,###;\-#,###.#;&quot;—&quot;"/>
    <numFmt numFmtId="172" formatCode="#,##0.0"/>
    <numFmt numFmtId="173" formatCode="#,##0.0;\-#,##0;&quot;—&quot;"/>
    <numFmt numFmtId="175" formatCode="#,##0.##;\-#,###.##;&quot;—&quot;"/>
    <numFmt numFmtId="176" formatCode="0.000"/>
    <numFmt numFmtId="177" formatCode="#,##0.00;\-#,##0.00;&quot;—&quot;"/>
    <numFmt numFmtId="178" formatCode="#,###.??;\(#,###.??\);&quot;—&quot;"/>
    <numFmt numFmtId="179" formatCode="General;General;&quot;—&quot;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perscript"/>
      <sz val="9"/>
      <name val="Calibri"/>
      <family val="2"/>
      <scheme val="minor"/>
    </font>
    <font>
      <b/>
      <sz val="11"/>
      <name val="Arial"/>
      <family val="2"/>
    </font>
    <font>
      <vertAlign val="subscript"/>
      <sz val="9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vertAlign val="superscript"/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2EFF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2">
    <xf numFmtId="0" fontId="0" fillId="0" borderId="0"/>
    <xf numFmtId="0" fontId="9" fillId="6" borderId="0"/>
    <xf numFmtId="0" fontId="9" fillId="7" borderId="0"/>
    <xf numFmtId="0" fontId="9" fillId="8" borderId="0"/>
    <xf numFmtId="0" fontId="9" fillId="9" borderId="0"/>
    <xf numFmtId="0" fontId="9" fillId="6" borderId="0"/>
    <xf numFmtId="0" fontId="9" fillId="10" borderId="0"/>
    <xf numFmtId="0" fontId="9" fillId="11" borderId="0"/>
    <xf numFmtId="0" fontId="9" fillId="7" borderId="0"/>
    <xf numFmtId="0" fontId="9" fillId="12" borderId="0"/>
    <xf numFmtId="0" fontId="9" fillId="13" borderId="0"/>
    <xf numFmtId="0" fontId="9" fillId="14" borderId="0"/>
    <xf numFmtId="0" fontId="9" fillId="10" borderId="0"/>
    <xf numFmtId="0" fontId="10" fillId="15" borderId="0"/>
    <xf numFmtId="0" fontId="10" fillId="7" borderId="0"/>
    <xf numFmtId="0" fontId="10" fillId="12" borderId="0"/>
    <xf numFmtId="0" fontId="10" fillId="13" borderId="0"/>
    <xf numFmtId="0" fontId="10" fillId="15" borderId="0"/>
    <xf numFmtId="0" fontId="10" fillId="16" borderId="0"/>
    <xf numFmtId="0" fontId="11" fillId="17" borderId="0"/>
    <xf numFmtId="0" fontId="12" fillId="18" borderId="0"/>
    <xf numFmtId="0" fontId="12" fillId="19" borderId="0"/>
    <xf numFmtId="0" fontId="11" fillId="20" borderId="0"/>
    <xf numFmtId="0" fontId="11" fillId="21" borderId="0"/>
    <xf numFmtId="0" fontId="12" fillId="22" borderId="0"/>
    <xf numFmtId="0" fontId="12" fillId="23" borderId="0"/>
    <xf numFmtId="0" fontId="11" fillId="24" borderId="0"/>
    <xf numFmtId="0" fontId="11" fillId="25" borderId="0"/>
    <xf numFmtId="0" fontId="12" fillId="26" borderId="0"/>
    <xf numFmtId="0" fontId="12" fillId="27" borderId="0"/>
    <xf numFmtId="0" fontId="11" fillId="28" borderId="0"/>
    <xf numFmtId="0" fontId="11" fillId="29" borderId="0"/>
    <xf numFmtId="0" fontId="12" fillId="22" borderId="0"/>
    <xf numFmtId="0" fontId="12" fillId="30" borderId="0"/>
    <xf numFmtId="0" fontId="11" fillId="23" borderId="0"/>
    <xf numFmtId="0" fontId="11" fillId="20" borderId="0"/>
    <xf numFmtId="0" fontId="12" fillId="31" borderId="0"/>
    <xf numFmtId="0" fontId="12" fillId="32" borderId="0"/>
    <xf numFmtId="0" fontId="11" fillId="20" borderId="0"/>
    <xf numFmtId="0" fontId="11" fillId="33" borderId="0"/>
    <xf numFmtId="0" fontId="12" fillId="34" borderId="0"/>
    <xf numFmtId="0" fontId="12" fillId="35" borderId="0"/>
    <xf numFmtId="0" fontId="11" fillId="36" borderId="0"/>
    <xf numFmtId="0" fontId="13" fillId="34" borderId="0"/>
    <xf numFmtId="0" fontId="14" fillId="37" borderId="2"/>
    <xf numFmtId="0" fontId="15" fillId="29" borderId="3"/>
    <xf numFmtId="0" fontId="16" fillId="38" borderId="0"/>
    <xf numFmtId="0" fontId="16" fillId="39" borderId="0"/>
    <xf numFmtId="0" fontId="16" fillId="40" borderId="0"/>
    <xf numFmtId="0" fontId="17" fillId="0" borderId="0"/>
    <xf numFmtId="0" fontId="12" fillId="27" borderId="0"/>
    <xf numFmtId="0" fontId="18" fillId="0" borderId="4"/>
    <xf numFmtId="0" fontId="19" fillId="0" borderId="5"/>
    <xf numFmtId="0" fontId="20" fillId="0" borderId="6"/>
    <xf numFmtId="0" fontId="20" fillId="0" borderId="0"/>
    <xf numFmtId="0" fontId="21" fillId="35" borderId="2"/>
    <xf numFmtId="0" fontId="22" fillId="0" borderId="7"/>
    <xf numFmtId="0" fontId="22" fillId="35" borderId="0"/>
    <xf numFmtId="0" fontId="2" fillId="0" borderId="0">
      <alignment vertical="top"/>
    </xf>
    <xf numFmtId="0" fontId="2" fillId="0" borderId="0"/>
    <xf numFmtId="0" fontId="33" fillId="0" borderId="0"/>
    <xf numFmtId="0" fontId="2" fillId="0" borderId="0"/>
    <xf numFmtId="0" fontId="37" fillId="0" borderId="0"/>
    <xf numFmtId="0" fontId="2" fillId="0" borderId="0"/>
    <xf numFmtId="0" fontId="38" fillId="0" borderId="0"/>
    <xf numFmtId="0" fontId="23" fillId="34" borderId="2"/>
    <xf numFmtId="0" fontId="24" fillId="37" borderId="8"/>
    <xf numFmtId="9" fontId="37" fillId="0" borderId="0"/>
    <xf numFmtId="9" fontId="2" fillId="0" borderId="0"/>
    <xf numFmtId="9" fontId="2" fillId="0" borderId="0"/>
    <xf numFmtId="4" fontId="23" fillId="41" borderId="2">
      <alignment vertical="center"/>
    </xf>
    <xf numFmtId="4" fontId="25" fillId="5" borderId="2">
      <alignment vertical="center"/>
    </xf>
    <xf numFmtId="4" fontId="23" fillId="5" borderId="2">
      <alignment horizontal="left" vertical="center" indent="1"/>
    </xf>
    <xf numFmtId="0" fontId="26" fillId="41" borderId="9">
      <alignment horizontal="left" vertical="top" indent="1"/>
    </xf>
    <xf numFmtId="4" fontId="23" fillId="42" borderId="2">
      <alignment horizontal="left" vertical="center" indent="1"/>
    </xf>
    <xf numFmtId="4" fontId="23" fillId="43" borderId="2">
      <alignment horizontal="right" vertical="center"/>
    </xf>
    <xf numFmtId="4" fontId="23" fillId="44" borderId="2">
      <alignment horizontal="right" vertical="center"/>
    </xf>
    <xf numFmtId="4" fontId="23" fillId="45" borderId="10">
      <alignment horizontal="right" vertical="center"/>
    </xf>
    <xf numFmtId="4" fontId="23" fillId="16" borderId="2">
      <alignment horizontal="right" vertical="center"/>
    </xf>
    <xf numFmtId="4" fontId="23" fillId="46" borderId="2">
      <alignment horizontal="right" vertical="center"/>
    </xf>
    <xf numFmtId="4" fontId="23" fillId="47" borderId="2">
      <alignment horizontal="right" vertical="center"/>
    </xf>
    <xf numFmtId="4" fontId="23" fillId="12" borderId="2">
      <alignment horizontal="right" vertical="center"/>
    </xf>
    <xf numFmtId="4" fontId="23" fillId="8" borderId="2">
      <alignment horizontal="right" vertical="center"/>
    </xf>
    <xf numFmtId="4" fontId="23" fillId="48" borderId="2">
      <alignment horizontal="right" vertical="center"/>
    </xf>
    <xf numFmtId="4" fontId="23" fillId="49" borderId="10">
      <alignment horizontal="left" vertical="center" indent="1"/>
    </xf>
    <xf numFmtId="4" fontId="2" fillId="14" borderId="10">
      <alignment horizontal="left" vertical="center" indent="1"/>
    </xf>
    <xf numFmtId="4" fontId="2" fillId="14" borderId="10">
      <alignment horizontal="left" vertical="center" indent="1"/>
    </xf>
    <xf numFmtId="4" fontId="23" fillId="7" borderId="2">
      <alignment horizontal="right" vertical="center"/>
    </xf>
    <xf numFmtId="4" fontId="23" fillId="6" borderId="10">
      <alignment horizontal="left" vertical="center" indent="1"/>
    </xf>
    <xf numFmtId="4" fontId="23" fillId="7" borderId="10">
      <alignment horizontal="left" vertical="center" indent="1"/>
    </xf>
    <xf numFmtId="0" fontId="23" fillId="11" borderId="2">
      <alignment horizontal="left" vertical="center" indent="1"/>
    </xf>
    <xf numFmtId="0" fontId="23" fillId="14" borderId="9">
      <alignment horizontal="left" vertical="top" indent="1"/>
    </xf>
    <xf numFmtId="0" fontId="23" fillId="50" borderId="2">
      <alignment horizontal="left" vertical="center" indent="1"/>
    </xf>
    <xf numFmtId="0" fontId="23" fillId="7" borderId="9">
      <alignment horizontal="left" vertical="top" indent="1"/>
    </xf>
    <xf numFmtId="0" fontId="23" fillId="51" borderId="2">
      <alignment horizontal="left" vertical="center" indent="1"/>
    </xf>
    <xf numFmtId="0" fontId="23" fillId="51" borderId="9">
      <alignment horizontal="left" vertical="top" indent="1"/>
    </xf>
    <xf numFmtId="0" fontId="23" fillId="6" borderId="2">
      <alignment horizontal="left" vertical="center" indent="1"/>
    </xf>
    <xf numFmtId="0" fontId="23" fillId="6" borderId="9">
      <alignment horizontal="left" vertical="top" indent="1"/>
    </xf>
    <xf numFmtId="0" fontId="23" fillId="52" borderId="11">
      <protection locked="0"/>
    </xf>
    <xf numFmtId="0" fontId="27" fillId="14" borderId="12"/>
    <xf numFmtId="4" fontId="28" fillId="53" borderId="9">
      <alignment vertical="center"/>
    </xf>
    <xf numFmtId="4" fontId="25" fillId="54" borderId="13">
      <alignment vertical="center"/>
    </xf>
    <xf numFmtId="4" fontId="28" fillId="11" borderId="9">
      <alignment horizontal="left" vertical="center" indent="1"/>
    </xf>
    <xf numFmtId="0" fontId="28" fillId="53" borderId="9">
      <alignment horizontal="left" vertical="top" indent="1"/>
    </xf>
    <xf numFmtId="4" fontId="23" fillId="0" borderId="2">
      <alignment horizontal="right" vertical="center"/>
    </xf>
    <xf numFmtId="4" fontId="25" fillId="3" borderId="2">
      <alignment horizontal="right" vertical="center"/>
    </xf>
    <xf numFmtId="4" fontId="23" fillId="42" borderId="2">
      <alignment horizontal="left" vertical="center" indent="1"/>
    </xf>
    <xf numFmtId="0" fontId="28" fillId="7" borderId="9">
      <alignment horizontal="left" vertical="top" indent="1"/>
    </xf>
    <xf numFmtId="4" fontId="29" fillId="55" borderId="10">
      <alignment horizontal="left" vertical="center" indent="1"/>
    </xf>
    <xf numFmtId="0" fontId="23" fillId="56" borderId="13"/>
    <xf numFmtId="4" fontId="30" fillId="52" borderId="2">
      <alignment horizontal="right" vertical="center"/>
    </xf>
    <xf numFmtId="0" fontId="3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0" fontId="31" fillId="0" borderId="0"/>
    <xf numFmtId="0" fontId="16" fillId="0" borderId="14"/>
    <xf numFmtId="0" fontId="32" fillId="0" borderId="0"/>
  </cellStyleXfs>
  <cellXfs count="147"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5" fillId="0" borderId="0" xfId="112" applyFont="1" applyAlignment="1"/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34" fillId="0" borderId="1" xfId="0" applyFont="1" applyBorder="1" applyAlignment="1">
      <alignment vertical="top"/>
    </xf>
    <xf numFmtId="0" fontId="35" fillId="2" borderId="1" xfId="0" applyFont="1" applyFill="1" applyBorder="1" applyAlignment="1">
      <alignment horizontal="right" vertical="top"/>
    </xf>
    <xf numFmtId="0" fontId="36" fillId="2" borderId="1" xfId="0" applyFont="1" applyFill="1" applyBorder="1" applyAlignment="1">
      <alignment horizontal="left" vertical="top"/>
    </xf>
    <xf numFmtId="0" fontId="35" fillId="4" borderId="1" xfId="0" applyFont="1" applyFill="1" applyBorder="1" applyAlignment="1">
      <alignment horizontal="right" vertical="top"/>
    </xf>
    <xf numFmtId="164" fontId="34" fillId="2" borderId="0" xfId="0" applyNumberFormat="1" applyFont="1" applyFill="1"/>
    <xf numFmtId="164" fontId="34" fillId="4" borderId="0" xfId="0" applyNumberFormat="1" applyFont="1" applyFill="1"/>
    <xf numFmtId="164" fontId="35" fillId="4" borderId="0" xfId="0" applyNumberFormat="1" applyFont="1" applyFill="1" applyAlignment="1">
      <alignment horizontal="right"/>
    </xf>
    <xf numFmtId="0" fontId="39" fillId="2" borderId="1" xfId="0" applyFont="1" applyFill="1" applyBorder="1" applyAlignment="1">
      <alignment horizontal="left" vertical="top"/>
    </xf>
    <xf numFmtId="165" fontId="34" fillId="0" borderId="0" xfId="112" applyNumberFormat="1" applyFont="1" applyAlignment="1"/>
    <xf numFmtId="164" fontId="36" fillId="2" borderId="0" xfId="112" applyNumberFormat="1" applyFont="1" applyFill="1" applyAlignment="1">
      <alignment horizontal="left"/>
    </xf>
    <xf numFmtId="166" fontId="34" fillId="2" borderId="0" xfId="112" applyNumberFormat="1" applyFont="1" applyFill="1" applyAlignment="1"/>
    <xf numFmtId="9" fontId="34" fillId="2" borderId="0" xfId="112" applyNumberFormat="1" applyFont="1" applyFill="1" applyAlignment="1"/>
    <xf numFmtId="0" fontId="34" fillId="0" borderId="0" xfId="112" applyFont="1" applyAlignment="1"/>
    <xf numFmtId="0" fontId="35" fillId="2" borderId="0" xfId="112" applyFont="1" applyFill="1" applyAlignment="1"/>
    <xf numFmtId="0" fontId="35" fillId="2" borderId="0" xfId="0" applyFont="1" applyFill="1" applyAlignment="1">
      <alignment horizontal="right"/>
    </xf>
    <xf numFmtId="169" fontId="34" fillId="2" borderId="0" xfId="112" applyNumberFormat="1" applyFont="1" applyFill="1" applyAlignment="1"/>
    <xf numFmtId="171" fontId="34" fillId="2" borderId="0" xfId="112" applyNumberFormat="1" applyFont="1" applyFill="1" applyAlignment="1"/>
    <xf numFmtId="165" fontId="34" fillId="4" borderId="0" xfId="112" applyNumberFormat="1" applyFont="1" applyFill="1" applyAlignment="1">
      <alignment wrapText="1"/>
    </xf>
    <xf numFmtId="0" fontId="34" fillId="4" borderId="0" xfId="112" applyFont="1" applyFill="1" applyAlignment="1">
      <alignment wrapText="1"/>
    </xf>
    <xf numFmtId="1" fontId="34" fillId="4" borderId="0" xfId="112" applyNumberFormat="1" applyFont="1" applyFill="1" applyAlignment="1"/>
    <xf numFmtId="2" fontId="34" fillId="4" borderId="0" xfId="112" applyNumberFormat="1" applyFont="1" applyFill="1" applyAlignment="1"/>
    <xf numFmtId="0" fontId="39" fillId="2" borderId="0" xfId="0" applyFont="1" applyFill="1" applyAlignment="1">
      <alignment horizontal="right"/>
    </xf>
    <xf numFmtId="176" fontId="34" fillId="2" borderId="0" xfId="112" applyNumberFormat="1" applyFont="1" applyFill="1" applyAlignment="1"/>
    <xf numFmtId="0" fontId="36" fillId="2" borderId="0" xfId="112" applyFont="1" applyFill="1" applyAlignment="1"/>
    <xf numFmtId="164" fontId="34" fillId="2" borderId="0" xfId="0" applyNumberFormat="1" applyFont="1" applyFill="1" applyAlignment="1">
      <alignment horizontal="right"/>
    </xf>
    <xf numFmtId="164" fontId="35" fillId="2" borderId="0" xfId="0" applyNumberFormat="1" applyFont="1" applyFill="1" applyAlignment="1">
      <alignment horizontal="right"/>
    </xf>
    <xf numFmtId="164" fontId="34" fillId="4" borderId="0" xfId="0" applyNumberFormat="1" applyFont="1" applyFill="1" applyAlignment="1">
      <alignment horizontal="right"/>
    </xf>
    <xf numFmtId="164" fontId="34" fillId="2" borderId="0" xfId="112" applyNumberFormat="1" applyFont="1" applyFill="1" applyAlignment="1"/>
    <xf numFmtId="164" fontId="34" fillId="4" borderId="0" xfId="112" applyNumberFormat="1" applyFont="1" applyFill="1" applyAlignment="1"/>
    <xf numFmtId="164" fontId="36" fillId="4" borderId="0" xfId="0" applyNumberFormat="1" applyFont="1" applyFill="1" applyAlignment="1">
      <alignment horizontal="left"/>
    </xf>
    <xf numFmtId="164" fontId="34" fillId="0" borderId="0" xfId="0" applyNumberFormat="1" applyFont="1"/>
    <xf numFmtId="165" fontId="34" fillId="2" borderId="0" xfId="112" applyNumberFormat="1" applyFont="1" applyFill="1" applyAlignment="1"/>
    <xf numFmtId="164" fontId="35" fillId="2" borderId="0" xfId="112" applyNumberFormat="1" applyFont="1" applyFill="1" applyAlignment="1"/>
    <xf numFmtId="0" fontId="34" fillId="2" borderId="0" xfId="0" applyFont="1" applyFill="1" applyAlignment="1">
      <alignment horizontal="right"/>
    </xf>
    <xf numFmtId="172" fontId="34" fillId="0" borderId="0" xfId="0" applyNumberFormat="1" applyFont="1"/>
    <xf numFmtId="173" fontId="34" fillId="2" borderId="0" xfId="112" applyNumberFormat="1" applyFont="1" applyFill="1" applyAlignment="1"/>
    <xf numFmtId="168" fontId="34" fillId="2" borderId="0" xfId="112" applyNumberFormat="1" applyFont="1" applyFill="1" applyAlignment="1"/>
    <xf numFmtId="165" fontId="34" fillId="4" borderId="0" xfId="112" applyNumberFormat="1" applyFont="1" applyFill="1" applyAlignment="1"/>
    <xf numFmtId="0" fontId="34" fillId="4" borderId="0" xfId="112" applyFont="1" applyFill="1" applyAlignment="1"/>
    <xf numFmtId="173" fontId="34" fillId="4" borderId="0" xfId="112" applyNumberFormat="1" applyFont="1" applyFill="1" applyAlignment="1"/>
    <xf numFmtId="2" fontId="34" fillId="2" borderId="0" xfId="112" applyNumberFormat="1" applyFont="1" applyFill="1" applyAlignment="1"/>
    <xf numFmtId="1" fontId="36" fillId="2" borderId="0" xfId="112" applyNumberFormat="1" applyFont="1" applyFill="1" applyAlignment="1"/>
    <xf numFmtId="175" fontId="34" fillId="2" borderId="0" xfId="112" applyNumberFormat="1" applyFont="1" applyFill="1" applyAlignment="1"/>
    <xf numFmtId="176" fontId="34" fillId="4" borderId="0" xfId="112" applyNumberFormat="1" applyFont="1" applyFill="1" applyAlignment="1"/>
    <xf numFmtId="0" fontId="35" fillId="0" borderId="0" xfId="0" applyFont="1"/>
    <xf numFmtId="0" fontId="36" fillId="2" borderId="0" xfId="112" applyFont="1" applyFill="1" applyAlignment="1">
      <alignment horizontal="left"/>
    </xf>
    <xf numFmtId="170" fontId="34" fillId="2" borderId="0" xfId="112" applyNumberFormat="1" applyFont="1" applyFill="1" applyAlignment="1"/>
    <xf numFmtId="0" fontId="34" fillId="2" borderId="0" xfId="112" applyFont="1" applyFill="1" applyAlignment="1"/>
    <xf numFmtId="168" fontId="34" fillId="4" borderId="0" xfId="112" applyNumberFormat="1" applyFont="1" applyFill="1" applyAlignment="1"/>
    <xf numFmtId="0" fontId="34" fillId="57" borderId="0" xfId="0" applyFont="1" applyFill="1"/>
    <xf numFmtId="0" fontId="34" fillId="0" borderId="0" xfId="0" applyFont="1"/>
    <xf numFmtId="164" fontId="36" fillId="4" borderId="0" xfId="112" applyNumberFormat="1" applyFont="1" applyFill="1" applyAlignment="1">
      <alignment horizontal="left"/>
    </xf>
    <xf numFmtId="167" fontId="34" fillId="2" borderId="0" xfId="112" applyNumberFormat="1" applyFont="1" applyFill="1" applyAlignment="1"/>
    <xf numFmtId="3" fontId="34" fillId="2" borderId="0" xfId="112" applyNumberFormat="1" applyFont="1" applyFill="1" applyAlignment="1"/>
    <xf numFmtId="3" fontId="35" fillId="2" borderId="0" xfId="112" applyNumberFormat="1" applyFont="1" applyFill="1" applyAlignme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40" fillId="0" borderId="0" xfId="0" applyFont="1"/>
    <xf numFmtId="0" fontId="34" fillId="0" borderId="0" xfId="0" applyFont="1" applyAlignment="1">
      <alignment horizontal="right"/>
    </xf>
    <xf numFmtId="0" fontId="34" fillId="0" borderId="0" xfId="0" quotePrefix="1" applyFont="1"/>
    <xf numFmtId="0" fontId="34" fillId="0" borderId="0" xfId="0" applyFont="1" applyAlignment="1">
      <alignment vertical="top"/>
    </xf>
    <xf numFmtId="3" fontId="34" fillId="4" borderId="0" xfId="112" applyNumberFormat="1" applyFont="1" applyFill="1" applyAlignment="1"/>
    <xf numFmtId="166" fontId="34" fillId="4" borderId="0" xfId="112" applyNumberFormat="1" applyFont="1" applyFill="1" applyAlignment="1"/>
    <xf numFmtId="165" fontId="34" fillId="4" borderId="0" xfId="112" applyNumberFormat="1" applyFont="1" applyFill="1" applyAlignment="1">
      <alignment horizontal="right"/>
    </xf>
    <xf numFmtId="0" fontId="34" fillId="2" borderId="0" xfId="0" applyFont="1" applyFill="1"/>
    <xf numFmtId="0" fontId="35" fillId="2" borderId="0" xfId="0" applyFont="1" applyFill="1"/>
    <xf numFmtId="9" fontId="34" fillId="4" borderId="0" xfId="112" applyNumberFormat="1" applyFont="1" applyFill="1" applyAlignment="1"/>
    <xf numFmtId="0" fontId="34" fillId="0" borderId="0" xfId="0" applyFont="1"/>
    <xf numFmtId="179" fontId="34" fillId="2" borderId="0" xfId="112" applyNumberFormat="1" applyFont="1" applyFill="1" applyAlignment="1"/>
    <xf numFmtId="178" fontId="34" fillId="2" borderId="0" xfId="112" applyNumberFormat="1" applyFont="1" applyFill="1" applyAlignment="1"/>
    <xf numFmtId="177" fontId="34" fillId="2" borderId="0" xfId="112" applyNumberFormat="1" applyFont="1" applyFill="1" applyAlignment="1"/>
    <xf numFmtId="0" fontId="35" fillId="0" borderId="0" xfId="0" applyFont="1"/>
    <xf numFmtId="0" fontId="34" fillId="0" borderId="0" xfId="0" applyFont="1"/>
    <xf numFmtId="164" fontId="36" fillId="4" borderId="0" xfId="0" applyNumberFormat="1" applyFont="1" applyFill="1" applyAlignment="1">
      <alignment horizontal="left"/>
    </xf>
    <xf numFmtId="164" fontId="34" fillId="0" borderId="0" xfId="0" applyNumberFormat="1" applyFont="1"/>
    <xf numFmtId="172" fontId="34" fillId="0" borderId="0" xfId="0" applyNumberFormat="1" applyFont="1"/>
    <xf numFmtId="0" fontId="36" fillId="2" borderId="0" xfId="112" applyFont="1" applyFill="1" applyAlignment="1">
      <alignment horizontal="left"/>
    </xf>
    <xf numFmtId="170" fontId="34" fillId="2" borderId="0" xfId="112" applyNumberFormat="1" applyFont="1" applyFill="1" applyAlignment="1"/>
    <xf numFmtId="173" fontId="34" fillId="2" borderId="0" xfId="112" applyNumberFormat="1" applyFont="1" applyFill="1" applyAlignment="1"/>
    <xf numFmtId="0" fontId="34" fillId="2" borderId="0" xfId="112" applyFont="1" applyFill="1" applyAlignment="1"/>
    <xf numFmtId="168" fontId="34" fillId="2" borderId="0" xfId="112" applyNumberFormat="1" applyFont="1" applyFill="1" applyAlignment="1"/>
    <xf numFmtId="173" fontId="34" fillId="4" borderId="0" xfId="112" applyNumberFormat="1" applyFont="1" applyFill="1" applyAlignment="1"/>
    <xf numFmtId="1" fontId="36" fillId="2" borderId="0" xfId="112" applyNumberFormat="1" applyFont="1" applyFill="1" applyAlignment="1"/>
    <xf numFmtId="0" fontId="34" fillId="2" borderId="0" xfId="112" applyFont="1" applyFill="1" applyAlignment="1"/>
    <xf numFmtId="0" fontId="45" fillId="0" borderId="0" xfId="0" applyFont="1"/>
    <xf numFmtId="173" fontId="44" fillId="2" borderId="0" xfId="112" applyNumberFormat="1" applyFont="1" applyFill="1" applyAlignment="1"/>
    <xf numFmtId="168" fontId="34" fillId="4" borderId="0" xfId="112" applyNumberFormat="1" applyFont="1" applyFill="1" applyAlignment="1">
      <alignment wrapText="1"/>
    </xf>
    <xf numFmtId="1" fontId="34" fillId="4" borderId="0" xfId="112" applyNumberFormat="1" applyFont="1" applyFill="1" applyAlignment="1">
      <alignment wrapText="1"/>
    </xf>
    <xf numFmtId="1" fontId="34" fillId="2" borderId="0" xfId="112" applyNumberFormat="1" applyFont="1" applyFill="1" applyAlignme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6" fillId="0" borderId="1" xfId="0" applyFont="1" applyFill="1" applyBorder="1" applyAlignment="1">
      <alignment horizontal="left" vertical="top"/>
    </xf>
    <xf numFmtId="164" fontId="35" fillId="0" borderId="0" xfId="0" applyNumberFormat="1" applyFont="1" applyFill="1" applyAlignment="1">
      <alignment horizontal="right"/>
    </xf>
    <xf numFmtId="0" fontId="36" fillId="0" borderId="0" xfId="112" applyFont="1" applyFill="1" applyAlignment="1">
      <alignment horizontal="left"/>
    </xf>
    <xf numFmtId="164" fontId="36" fillId="0" borderId="0" xfId="112" applyNumberFormat="1" applyFont="1" applyFill="1" applyAlignment="1">
      <alignment horizontal="left"/>
    </xf>
    <xf numFmtId="164" fontId="35" fillId="0" borderId="0" xfId="112" applyNumberFormat="1" applyFont="1" applyFill="1" applyAlignment="1"/>
    <xf numFmtId="0" fontId="35" fillId="0" borderId="0" xfId="112" applyFont="1" applyFill="1" applyAlignment="1"/>
    <xf numFmtId="0" fontId="34" fillId="0" borderId="0" xfId="0" applyFont="1" applyFill="1"/>
    <xf numFmtId="1" fontId="36" fillId="0" borderId="0" xfId="112" applyNumberFormat="1" applyFont="1" applyFill="1" applyAlignment="1"/>
    <xf numFmtId="0" fontId="35" fillId="0" borderId="0" xfId="0" applyFont="1" applyFill="1" applyAlignment="1">
      <alignment horizontal="right"/>
    </xf>
    <xf numFmtId="3" fontId="35" fillId="0" borderId="0" xfId="112" applyNumberFormat="1" applyFont="1" applyFill="1" applyAlignment="1"/>
    <xf numFmtId="0" fontId="35" fillId="0" borderId="0" xfId="0" applyFont="1" applyFill="1"/>
    <xf numFmtId="0" fontId="40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vertical="top"/>
    </xf>
    <xf numFmtId="0" fontId="35" fillId="0" borderId="1" xfId="0" applyFont="1" applyFill="1" applyBorder="1" applyAlignment="1">
      <alignment horizontal="right" vertical="top"/>
    </xf>
    <xf numFmtId="0" fontId="39" fillId="0" borderId="1" xfId="0" applyFont="1" applyFill="1" applyBorder="1" applyAlignment="1">
      <alignment horizontal="left" vertical="top"/>
    </xf>
    <xf numFmtId="164" fontId="34" fillId="0" borderId="0" xfId="0" applyNumberFormat="1" applyFont="1" applyFill="1"/>
    <xf numFmtId="164" fontId="34" fillId="0" borderId="0" xfId="0" applyNumberFormat="1" applyFont="1" applyFill="1" applyAlignment="1">
      <alignment horizontal="right"/>
    </xf>
    <xf numFmtId="173" fontId="34" fillId="0" borderId="0" xfId="112" applyNumberFormat="1" applyFont="1" applyFill="1" applyAlignment="1"/>
    <xf numFmtId="170" fontId="34" fillId="0" borderId="0" xfId="112" applyNumberFormat="1" applyFont="1" applyFill="1" applyAlignment="1"/>
    <xf numFmtId="0" fontId="34" fillId="0" borderId="0" xfId="112" applyFont="1" applyFill="1" applyAlignment="1"/>
    <xf numFmtId="164" fontId="36" fillId="0" borderId="0" xfId="0" applyNumberFormat="1" applyFont="1" applyFill="1" applyAlignment="1">
      <alignment horizontal="left"/>
    </xf>
    <xf numFmtId="164" fontId="34" fillId="0" borderId="0" xfId="112" applyNumberFormat="1" applyFont="1" applyFill="1" applyAlignment="1"/>
    <xf numFmtId="165" fontId="34" fillId="0" borderId="0" xfId="112" applyNumberFormat="1" applyFont="1" applyFill="1" applyAlignment="1"/>
    <xf numFmtId="168" fontId="34" fillId="0" borderId="0" xfId="112" applyNumberFormat="1" applyFont="1" applyFill="1" applyAlignment="1"/>
    <xf numFmtId="2" fontId="34" fillId="0" borderId="0" xfId="112" applyNumberFormat="1" applyFont="1" applyFill="1" applyAlignment="1"/>
    <xf numFmtId="179" fontId="34" fillId="0" borderId="0" xfId="112" applyNumberFormat="1" applyFont="1" applyFill="1" applyAlignment="1"/>
    <xf numFmtId="176" fontId="34" fillId="0" borderId="0" xfId="112" applyNumberFormat="1" applyFont="1" applyFill="1" applyAlignment="1"/>
    <xf numFmtId="165" fontId="34" fillId="0" borderId="0" xfId="112" applyNumberFormat="1" applyFont="1" applyFill="1" applyAlignment="1">
      <alignment wrapText="1"/>
    </xf>
    <xf numFmtId="167" fontId="34" fillId="0" borderId="0" xfId="112" applyNumberFormat="1" applyFont="1" applyFill="1" applyAlignment="1"/>
    <xf numFmtId="1" fontId="34" fillId="0" borderId="0" xfId="112" applyNumberFormat="1" applyFont="1" applyFill="1" applyAlignment="1"/>
    <xf numFmtId="169" fontId="34" fillId="0" borderId="0" xfId="112" applyNumberFormat="1" applyFont="1" applyFill="1" applyAlignment="1"/>
    <xf numFmtId="0" fontId="36" fillId="0" borderId="0" xfId="112" applyFont="1" applyFill="1" applyAlignment="1"/>
    <xf numFmtId="0" fontId="39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34" fillId="0" borderId="0" xfId="112" applyFont="1" applyFill="1" applyAlignment="1">
      <alignment wrapText="1"/>
    </xf>
    <xf numFmtId="3" fontId="34" fillId="0" borderId="0" xfId="112" applyNumberFormat="1" applyFont="1" applyFill="1" applyAlignment="1"/>
    <xf numFmtId="166" fontId="34" fillId="0" borderId="0" xfId="112" applyNumberFormat="1" applyFont="1" applyFill="1" applyAlignment="1"/>
    <xf numFmtId="165" fontId="34" fillId="0" borderId="0" xfId="112" applyNumberFormat="1" applyFont="1" applyFill="1" applyAlignment="1">
      <alignment horizontal="right"/>
    </xf>
    <xf numFmtId="164" fontId="34" fillId="0" borderId="0" xfId="112" applyNumberFormat="1" applyFont="1" applyFill="1" applyAlignment="1">
      <alignment horizontal="right"/>
    </xf>
    <xf numFmtId="171" fontId="34" fillId="0" borderId="0" xfId="112" applyNumberFormat="1" applyFont="1" applyFill="1" applyAlignment="1"/>
    <xf numFmtId="9" fontId="34" fillId="0" borderId="0" xfId="112" applyNumberFormat="1" applyFont="1" applyFill="1" applyAlignment="1"/>
    <xf numFmtId="1" fontId="43" fillId="0" borderId="0" xfId="112" applyNumberFormat="1" applyFont="1" applyFill="1" applyAlignment="1"/>
    <xf numFmtId="0" fontId="46" fillId="0" borderId="0" xfId="0" applyFont="1" applyAlignment="1">
      <alignment vertical="center"/>
    </xf>
    <xf numFmtId="0" fontId="47" fillId="0" borderId="0" xfId="0" applyFont="1"/>
  </cellXfs>
  <cellStyles count="12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 2" xfId="57" xr:uid="{00000000-0005-0000-0000-000038000000}"/>
    <cellStyle name="Normal" xfId="0" builtinId="0"/>
    <cellStyle name="Normal 2" xfId="58" xr:uid="{00000000-0005-0000-0000-00003A000000}"/>
    <cellStyle name="Normal 3" xfId="59" xr:uid="{00000000-0005-0000-0000-00003B000000}"/>
    <cellStyle name="Normal 4" xfId="60" xr:uid="{00000000-0005-0000-0000-00003C000000}"/>
    <cellStyle name="Normal 4 2" xfId="61" xr:uid="{00000000-0005-0000-0000-00003D000000}"/>
    <cellStyle name="Normal 5" xfId="62" xr:uid="{00000000-0005-0000-0000-00003E000000}"/>
    <cellStyle name="Normal 5 2" xfId="63" xr:uid="{00000000-0005-0000-0000-00003F000000}"/>
    <cellStyle name="Normal 6" xfId="64" xr:uid="{00000000-0005-0000-0000-000040000000}"/>
    <cellStyle name="Note" xfId="65" xr:uid="{00000000-0005-0000-0000-000041000000}"/>
    <cellStyle name="Output" xfId="66" xr:uid="{00000000-0005-0000-0000-000042000000}"/>
    <cellStyle name="Procent 2" xfId="67" xr:uid="{00000000-0005-0000-0000-000043000000}"/>
    <cellStyle name="Procent 2 2" xfId="68" xr:uid="{00000000-0005-0000-0000-000044000000}"/>
    <cellStyle name="Prozent 2" xfId="69" xr:uid="{00000000-0005-0000-0000-000045000000}"/>
    <cellStyle name="SAPBEXaggData" xfId="70" xr:uid="{00000000-0005-0000-0000-000046000000}"/>
    <cellStyle name="SAPBEXaggDataEmph" xfId="71" xr:uid="{00000000-0005-0000-0000-000047000000}"/>
    <cellStyle name="SAPBEXaggItem" xfId="72" xr:uid="{00000000-0005-0000-0000-000048000000}"/>
    <cellStyle name="SAPBEXaggItemX" xfId="73" xr:uid="{00000000-0005-0000-0000-000049000000}"/>
    <cellStyle name="SAPBEXchaText" xfId="74" xr:uid="{00000000-0005-0000-0000-00004A000000}"/>
    <cellStyle name="SAPBEXexcBad7" xfId="75" xr:uid="{00000000-0005-0000-0000-00004B000000}"/>
    <cellStyle name="SAPBEXexcBad8" xfId="76" xr:uid="{00000000-0005-0000-0000-00004C000000}"/>
    <cellStyle name="SAPBEXexcBad9" xfId="77" xr:uid="{00000000-0005-0000-0000-00004D000000}"/>
    <cellStyle name="SAPBEXexcCritical4" xfId="78" xr:uid="{00000000-0005-0000-0000-00004E000000}"/>
    <cellStyle name="SAPBEXexcCritical5" xfId="79" xr:uid="{00000000-0005-0000-0000-00004F000000}"/>
    <cellStyle name="SAPBEXexcCritical6" xfId="80" xr:uid="{00000000-0005-0000-0000-000050000000}"/>
    <cellStyle name="SAPBEXexcGood1" xfId="81" xr:uid="{00000000-0005-0000-0000-000051000000}"/>
    <cellStyle name="SAPBEXexcGood2" xfId="82" xr:uid="{00000000-0005-0000-0000-000052000000}"/>
    <cellStyle name="SAPBEXexcGood3" xfId="83" xr:uid="{00000000-0005-0000-0000-000053000000}"/>
    <cellStyle name="SAPBEXfilterDrill" xfId="84" xr:uid="{00000000-0005-0000-0000-000054000000}"/>
    <cellStyle name="SAPBEXfilterItem" xfId="85" xr:uid="{00000000-0005-0000-0000-000055000000}"/>
    <cellStyle name="SAPBEXfilterText" xfId="86" xr:uid="{00000000-0005-0000-0000-000056000000}"/>
    <cellStyle name="SAPBEXformats" xfId="87" xr:uid="{00000000-0005-0000-0000-000057000000}"/>
    <cellStyle name="SAPBEXheaderItem" xfId="88" xr:uid="{00000000-0005-0000-0000-000058000000}"/>
    <cellStyle name="SAPBEXheaderText" xfId="89" xr:uid="{00000000-0005-0000-0000-000059000000}"/>
    <cellStyle name="SAPBEXHLevel0" xfId="90" xr:uid="{00000000-0005-0000-0000-00005A000000}"/>
    <cellStyle name="SAPBEXHLevel0X" xfId="91" xr:uid="{00000000-0005-0000-0000-00005B000000}"/>
    <cellStyle name="SAPBEXHLevel1" xfId="92" xr:uid="{00000000-0005-0000-0000-00005C000000}"/>
    <cellStyle name="SAPBEXHLevel1X" xfId="93" xr:uid="{00000000-0005-0000-0000-00005D000000}"/>
    <cellStyle name="SAPBEXHLevel2" xfId="94" xr:uid="{00000000-0005-0000-0000-00005E000000}"/>
    <cellStyle name="SAPBEXHLevel2X" xfId="95" xr:uid="{00000000-0005-0000-0000-00005F000000}"/>
    <cellStyle name="SAPBEXHLevel3" xfId="96" xr:uid="{00000000-0005-0000-0000-000060000000}"/>
    <cellStyle name="SAPBEXHLevel3X" xfId="97" xr:uid="{00000000-0005-0000-0000-000061000000}"/>
    <cellStyle name="SAPBEXinputData" xfId="98" xr:uid="{00000000-0005-0000-0000-000062000000}"/>
    <cellStyle name="SAPBEXItemHeader" xfId="99" xr:uid="{00000000-0005-0000-0000-000063000000}"/>
    <cellStyle name="SAPBEXresData" xfId="100" xr:uid="{00000000-0005-0000-0000-000064000000}"/>
    <cellStyle name="SAPBEXresDataEmph" xfId="101" xr:uid="{00000000-0005-0000-0000-000065000000}"/>
    <cellStyle name="SAPBEXresItem" xfId="102" xr:uid="{00000000-0005-0000-0000-000066000000}"/>
    <cellStyle name="SAPBEXresItemX" xfId="103" xr:uid="{00000000-0005-0000-0000-000067000000}"/>
    <cellStyle name="SAPBEXstdData" xfId="104" xr:uid="{00000000-0005-0000-0000-000068000000}"/>
    <cellStyle name="SAPBEXstdDataEmph" xfId="105" xr:uid="{00000000-0005-0000-0000-000069000000}"/>
    <cellStyle name="SAPBEXstdItem" xfId="106" xr:uid="{00000000-0005-0000-0000-00006A000000}"/>
    <cellStyle name="SAPBEXstdItemX" xfId="107" xr:uid="{00000000-0005-0000-0000-00006B000000}"/>
    <cellStyle name="SAPBEXtitle" xfId="108" xr:uid="{00000000-0005-0000-0000-00006C000000}"/>
    <cellStyle name="SAPBEXunassignedItem" xfId="109" xr:uid="{00000000-0005-0000-0000-00006D000000}"/>
    <cellStyle name="SAPBEXundefined" xfId="110" xr:uid="{00000000-0005-0000-0000-00006E000000}"/>
    <cellStyle name="Sheet Title" xfId="111" xr:uid="{00000000-0005-0000-0000-00006F000000}"/>
    <cellStyle name="Standard 2" xfId="112" xr:uid="{00000000-0005-0000-0000-000070000000}"/>
    <cellStyle name="Standard 3" xfId="113" xr:uid="{00000000-0005-0000-0000-000071000000}"/>
    <cellStyle name="Standard 3 2" xfId="114" xr:uid="{00000000-0005-0000-0000-000072000000}"/>
    <cellStyle name="Standard 4" xfId="115" xr:uid="{00000000-0005-0000-0000-000073000000}"/>
    <cellStyle name="Standard 5" xfId="116" xr:uid="{00000000-0005-0000-0000-000074000000}"/>
    <cellStyle name="Standard 6" xfId="117" xr:uid="{00000000-0005-0000-0000-000075000000}"/>
    <cellStyle name="Stil 1" xfId="118" xr:uid="{00000000-0005-0000-0000-000076000000}"/>
    <cellStyle name="Title" xfId="119" xr:uid="{00000000-0005-0000-0000-000077000000}"/>
    <cellStyle name="Total" xfId="120" xr:uid="{00000000-0005-0000-0000-000078000000}"/>
    <cellStyle name="Warning Text" xfId="121" xr:uid="{00000000-0005-0000-0000-000079000000}"/>
  </cellStyles>
  <dxfs count="0"/>
  <tableStyles count="0" defaultTableStyle="TableStyleMedium2" defaultPivotStyle="PivotStyleLight16"/>
  <colors>
    <mruColors>
      <color rgb="FFE2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S114"/>
  <sheetViews>
    <sheetView showGridLines="0" tabSelected="1" topLeftCell="A4" zoomScaleNormal="100" workbookViewId="0">
      <pane ySplit="4" topLeftCell="A8" activePane="bottomLeft" state="frozen"/>
      <selection activeCell="A4" sqref="A4"/>
      <selection pane="bottomLeft" activeCell="A100" sqref="A100"/>
    </sheetView>
  </sheetViews>
  <sheetFormatPr defaultColWidth="11.42578125" defaultRowHeight="14.25" outlineLevelRow="1"/>
  <cols>
    <col min="1" max="1" width="46" style="2" customWidth="1"/>
    <col min="2" max="2" width="6.28515625" style="5" customWidth="1"/>
    <col min="3" max="3" width="1.140625" style="5" customWidth="1"/>
    <col min="4" max="4" width="6.28515625" style="5" customWidth="1"/>
    <col min="5" max="5" width="0.7109375" style="5" customWidth="1"/>
    <col min="6" max="6" width="6.28515625" style="5" customWidth="1"/>
    <col min="7" max="7" width="0.7109375" style="5" customWidth="1"/>
    <col min="8" max="8" width="6.28515625" style="5" customWidth="1"/>
    <col min="9" max="9" width="1.28515625" style="98" customWidth="1"/>
    <col min="10" max="10" width="6.28515625" style="5" customWidth="1"/>
    <col min="11" max="11" width="1.140625" style="5" customWidth="1"/>
    <col min="12" max="12" width="6.28515625" style="5" customWidth="1"/>
    <col min="13" max="13" width="1.140625" style="5" customWidth="1"/>
    <col min="14" max="14" width="6.28515625" style="5" customWidth="1"/>
    <col min="15" max="15" width="0.7109375" style="5" customWidth="1"/>
    <col min="16" max="16" width="6.28515625" style="5" customWidth="1"/>
    <col min="17" max="17" width="0.7109375" style="5" customWidth="1"/>
    <col min="18" max="18" width="6.28515625" style="5" customWidth="1"/>
    <col min="19" max="19" width="1.28515625" style="8" customWidth="1"/>
    <col min="20" max="20" width="6.28515625" style="2" customWidth="1"/>
    <col min="21" max="21" width="1.28515625" style="2" customWidth="1"/>
    <col min="22" max="22" width="11.42578125" style="2" customWidth="1"/>
    <col min="23" max="23" width="49.7109375" style="2" customWidth="1"/>
    <col min="24" max="24" width="6.28515625" style="5" customWidth="1"/>
    <col min="25" max="25" width="1.140625" style="5" customWidth="1"/>
    <col min="26" max="26" width="6.28515625" style="5" customWidth="1"/>
    <col min="27" max="27" width="0.7109375" style="5" customWidth="1"/>
    <col min="28" max="28" width="6.28515625" style="5" customWidth="1"/>
    <col min="29" max="29" width="0.7109375" style="5" customWidth="1"/>
    <col min="30" max="30" width="6.28515625" style="5" customWidth="1"/>
    <col min="31" max="31" width="1.28515625" style="8" customWidth="1"/>
    <col min="32" max="32" width="6.28515625" style="113" customWidth="1"/>
    <col min="33" max="33" width="1.140625" style="113" customWidth="1"/>
    <col min="34" max="34" width="6.28515625" style="113" customWidth="1"/>
    <col min="35" max="35" width="1.140625" style="113" customWidth="1"/>
    <col min="36" max="36" width="6.28515625" style="113" customWidth="1"/>
    <col min="37" max="37" width="0.7109375" style="113" customWidth="1"/>
    <col min="38" max="38" width="6.28515625" style="113" customWidth="1"/>
    <col min="39" max="39" width="0.7109375" style="113" customWidth="1"/>
    <col min="40" max="40" width="6.28515625" style="113" customWidth="1"/>
    <col min="41" max="41" width="1.28515625" style="98" customWidth="1"/>
    <col min="42" max="42" width="6.28515625" style="113" customWidth="1"/>
    <col min="43" max="43" width="1.28515625" style="113" customWidth="1"/>
    <col min="44" max="44" width="11.42578125" style="113" customWidth="1"/>
    <col min="45" max="150" width="11.42578125" style="2" customWidth="1"/>
    <col min="151" max="16384" width="11.42578125" style="2"/>
  </cols>
  <sheetData>
    <row r="1" spans="1:45">
      <c r="A1" s="64" t="s">
        <v>0</v>
      </c>
      <c r="B1" s="65"/>
      <c r="J1" s="65"/>
      <c r="L1" s="65">
        <v>2023</v>
      </c>
      <c r="W1" s="64"/>
      <c r="X1" s="65"/>
      <c r="AF1" s="112"/>
    </row>
    <row r="2" spans="1:45">
      <c r="A2" s="64" t="s">
        <v>1</v>
      </c>
      <c r="B2" s="65"/>
      <c r="J2" s="65"/>
      <c r="L2" s="65">
        <v>2022</v>
      </c>
      <c r="W2" s="64"/>
      <c r="X2" s="65"/>
      <c r="AF2" s="112"/>
    </row>
    <row r="3" spans="1:45" s="3" customFormat="1" ht="26.25">
      <c r="A3" s="4" t="s">
        <v>2</v>
      </c>
      <c r="B3" s="5"/>
      <c r="C3" s="5"/>
      <c r="D3" s="5"/>
      <c r="E3" s="5"/>
      <c r="F3" s="5"/>
      <c r="G3" s="5"/>
      <c r="H3" s="5"/>
      <c r="I3" s="98"/>
      <c r="J3" s="5"/>
      <c r="K3" s="5"/>
      <c r="L3" s="5"/>
      <c r="M3" s="5"/>
      <c r="N3" s="5"/>
      <c r="O3" s="5"/>
      <c r="P3" s="5"/>
      <c r="Q3" s="5"/>
      <c r="R3" s="5"/>
      <c r="S3" s="8"/>
      <c r="T3" s="2"/>
      <c r="U3" s="2"/>
      <c r="W3" s="4"/>
      <c r="X3" s="5"/>
      <c r="Y3" s="5"/>
      <c r="Z3" s="5"/>
      <c r="AA3" s="5"/>
      <c r="AB3" s="5"/>
      <c r="AC3" s="5"/>
      <c r="AD3" s="5"/>
      <c r="AE3" s="8"/>
      <c r="AF3" s="113"/>
      <c r="AG3" s="113"/>
      <c r="AH3" s="113"/>
      <c r="AI3" s="113"/>
      <c r="AJ3" s="113"/>
      <c r="AK3" s="113"/>
      <c r="AL3" s="113"/>
      <c r="AM3" s="113"/>
      <c r="AN3" s="113"/>
      <c r="AO3" s="98"/>
      <c r="AP3" s="113"/>
      <c r="AQ3" s="113"/>
      <c r="AR3" s="114"/>
    </row>
    <row r="4" spans="1:45" ht="26.25">
      <c r="A4" s="4"/>
      <c r="W4" s="4"/>
    </row>
    <row r="5" spans="1:45" s="66" customFormat="1" ht="11.85" customHeight="1">
      <c r="A5" s="1"/>
      <c r="B5" s="6"/>
      <c r="C5" s="6"/>
      <c r="D5" s="6"/>
      <c r="E5" s="6"/>
      <c r="F5" s="6"/>
      <c r="G5" s="6"/>
      <c r="H5" s="6"/>
      <c r="I5" s="99"/>
      <c r="J5" s="6"/>
      <c r="K5" s="6"/>
      <c r="L5" s="6"/>
      <c r="M5" s="6"/>
      <c r="N5" s="6"/>
      <c r="O5" s="6"/>
      <c r="P5" s="6"/>
      <c r="Q5" s="6"/>
      <c r="R5" s="6"/>
      <c r="S5" s="7"/>
      <c r="T5" s="1"/>
      <c r="U5" s="1"/>
      <c r="W5" s="1"/>
      <c r="X5" s="6"/>
      <c r="Y5" s="6"/>
      <c r="Z5" s="6"/>
      <c r="AA5" s="6"/>
      <c r="AB5" s="6"/>
      <c r="AC5" s="6"/>
      <c r="AD5" s="6"/>
      <c r="AE5" s="7"/>
      <c r="AF5" s="115"/>
      <c r="AG5" s="115"/>
      <c r="AH5" s="115"/>
      <c r="AI5" s="115"/>
      <c r="AJ5" s="115"/>
      <c r="AK5" s="115"/>
      <c r="AL5" s="115"/>
      <c r="AM5" s="115"/>
      <c r="AN5" s="115"/>
      <c r="AO5" s="99"/>
      <c r="AP5" s="115"/>
      <c r="AQ5" s="115"/>
      <c r="AR5" s="111"/>
    </row>
    <row r="6" spans="1:45" s="53" customFormat="1">
      <c r="A6" s="9"/>
      <c r="B6" s="10">
        <f>sn_prevyear-8</f>
        <v>2014</v>
      </c>
      <c r="C6" s="16"/>
      <c r="D6" s="10">
        <f>sn_prevyear-7</f>
        <v>2015</v>
      </c>
      <c r="E6" s="10"/>
      <c r="F6" s="10">
        <f>sn_prevyear-6</f>
        <v>2016</v>
      </c>
      <c r="G6" s="10"/>
      <c r="H6" s="10">
        <f>sn_prevyear-5</f>
        <v>2017</v>
      </c>
      <c r="I6" s="100"/>
      <c r="J6" s="10">
        <f>sn_prevyear-4</f>
        <v>2018</v>
      </c>
      <c r="K6" s="16"/>
      <c r="L6" s="10">
        <f>sn_prevyear-3</f>
        <v>2019</v>
      </c>
      <c r="M6" s="16"/>
      <c r="N6" s="10">
        <f>sn_prevyear-2</f>
        <v>2020</v>
      </c>
      <c r="O6" s="10"/>
      <c r="P6" s="10">
        <f>sn_prevyear-1</f>
        <v>2021</v>
      </c>
      <c r="Q6" s="10"/>
      <c r="R6" s="10">
        <f>sn_prevyear</f>
        <v>2022</v>
      </c>
      <c r="S6" s="11"/>
      <c r="T6" s="12">
        <f>sn_year</f>
        <v>2023</v>
      </c>
      <c r="U6" s="12"/>
      <c r="V6" s="9"/>
      <c r="W6" s="9"/>
      <c r="X6" s="10"/>
      <c r="Y6" s="16"/>
      <c r="Z6" s="10"/>
      <c r="AA6" s="10"/>
      <c r="AB6" s="10"/>
      <c r="AC6" s="10"/>
      <c r="AD6" s="10"/>
      <c r="AE6" s="11"/>
      <c r="AF6" s="116"/>
      <c r="AG6" s="117"/>
      <c r="AH6" s="116"/>
      <c r="AI6" s="117"/>
      <c r="AJ6" s="116"/>
      <c r="AK6" s="116"/>
      <c r="AL6" s="116"/>
      <c r="AM6" s="116"/>
      <c r="AN6" s="116"/>
      <c r="AO6" s="100"/>
      <c r="AP6" s="116"/>
      <c r="AQ6" s="116"/>
      <c r="AR6" s="110"/>
      <c r="AS6" s="67"/>
    </row>
    <row r="7" spans="1:45" s="59" customFormat="1" ht="12">
      <c r="A7" s="53"/>
      <c r="B7" s="13"/>
      <c r="C7" s="33"/>
      <c r="D7" s="13"/>
      <c r="E7" s="33"/>
      <c r="F7" s="13"/>
      <c r="G7" s="33"/>
      <c r="H7" s="13"/>
      <c r="I7" s="101"/>
      <c r="J7" s="13"/>
      <c r="K7" s="33"/>
      <c r="L7" s="13"/>
      <c r="M7" s="33"/>
      <c r="N7" s="13"/>
      <c r="O7" s="33"/>
      <c r="P7" s="13"/>
      <c r="Q7" s="33"/>
      <c r="R7" s="13"/>
      <c r="S7" s="34"/>
      <c r="T7" s="14"/>
      <c r="U7" s="35"/>
      <c r="W7" s="53"/>
      <c r="X7" s="13"/>
      <c r="Y7" s="33"/>
      <c r="Z7" s="13"/>
      <c r="AA7" s="33"/>
      <c r="AB7" s="13"/>
      <c r="AC7" s="33"/>
      <c r="AD7" s="13"/>
      <c r="AE7" s="34"/>
      <c r="AF7" s="118"/>
      <c r="AG7" s="119"/>
      <c r="AH7" s="118"/>
      <c r="AI7" s="119"/>
      <c r="AJ7" s="118"/>
      <c r="AK7" s="119"/>
      <c r="AL7" s="118"/>
      <c r="AM7" s="119"/>
      <c r="AN7" s="118"/>
      <c r="AO7" s="101"/>
      <c r="AP7" s="118"/>
      <c r="AQ7" s="119"/>
      <c r="AR7" s="106"/>
    </row>
    <row r="8" spans="1:45" s="59" customFormat="1" ht="9.75" customHeight="1">
      <c r="A8" s="80" t="s">
        <v>3</v>
      </c>
      <c r="B8" s="44">
        <v>172.9</v>
      </c>
      <c r="C8" s="55"/>
      <c r="D8" s="44">
        <v>173</v>
      </c>
      <c r="E8" s="56"/>
      <c r="F8" s="44">
        <v>119</v>
      </c>
      <c r="G8" s="56"/>
      <c r="H8" s="44">
        <v>127.3</v>
      </c>
      <c r="I8" s="102"/>
      <c r="J8" s="44">
        <v>130.30000000000001</v>
      </c>
      <c r="K8" s="55"/>
      <c r="L8" s="44">
        <v>129.30000000000001</v>
      </c>
      <c r="M8" s="55"/>
      <c r="N8" s="44">
        <v>112.8</v>
      </c>
      <c r="O8" s="56"/>
      <c r="P8" s="44">
        <v>111.4</v>
      </c>
      <c r="Q8" s="56"/>
      <c r="R8" s="44">
        <v>108.9</v>
      </c>
      <c r="S8" s="54"/>
      <c r="T8" s="48">
        <v>100.93600399331</v>
      </c>
      <c r="U8" s="38"/>
      <c r="V8" s="39"/>
      <c r="W8" s="80"/>
      <c r="X8" s="44"/>
      <c r="Y8" s="55"/>
      <c r="Z8" s="44"/>
      <c r="AA8" s="56"/>
      <c r="AB8" s="44"/>
      <c r="AC8" s="56"/>
      <c r="AD8" s="44"/>
      <c r="AE8" s="54"/>
      <c r="AF8" s="120"/>
      <c r="AG8" s="121"/>
      <c r="AH8" s="120"/>
      <c r="AI8" s="121"/>
      <c r="AJ8" s="120"/>
      <c r="AK8" s="122"/>
      <c r="AL8" s="120"/>
      <c r="AM8" s="122"/>
      <c r="AN8" s="120"/>
      <c r="AO8" s="102"/>
      <c r="AP8" s="120"/>
      <c r="AQ8" s="123"/>
      <c r="AR8" s="124"/>
      <c r="AS8" s="43"/>
    </row>
    <row r="9" spans="1:45" s="76" customFormat="1" ht="9.75" customHeight="1">
      <c r="A9" s="76" t="s">
        <v>4</v>
      </c>
      <c r="B9" s="87">
        <v>40.4</v>
      </c>
      <c r="C9" s="86"/>
      <c r="D9" s="87">
        <v>46.7</v>
      </c>
      <c r="E9" s="92"/>
      <c r="F9" s="87">
        <v>41.5</v>
      </c>
      <c r="G9" s="92"/>
      <c r="H9" s="87">
        <v>43.5</v>
      </c>
      <c r="I9" s="102"/>
      <c r="J9" s="87">
        <v>43.7</v>
      </c>
      <c r="K9" s="86"/>
      <c r="L9" s="87">
        <v>45.6</v>
      </c>
      <c r="M9" s="86"/>
      <c r="N9" s="87">
        <v>50.8</v>
      </c>
      <c r="O9" s="92"/>
      <c r="P9" s="87">
        <v>52.4</v>
      </c>
      <c r="Q9" s="92"/>
      <c r="R9" s="87">
        <v>52.9</v>
      </c>
      <c r="S9" s="54"/>
      <c r="T9" s="48">
        <v>50.146726516976003</v>
      </c>
      <c r="U9" s="38"/>
      <c r="V9" s="39"/>
      <c r="X9" s="87"/>
      <c r="Y9" s="86"/>
      <c r="Z9" s="87"/>
      <c r="AA9" s="92"/>
      <c r="AB9" s="87"/>
      <c r="AC9" s="92"/>
      <c r="AD9" s="87"/>
      <c r="AE9" s="85"/>
      <c r="AF9" s="120"/>
      <c r="AG9" s="121"/>
      <c r="AH9" s="120"/>
      <c r="AI9" s="121"/>
      <c r="AJ9" s="120"/>
      <c r="AK9" s="122"/>
      <c r="AL9" s="120"/>
      <c r="AM9" s="122"/>
      <c r="AN9" s="120"/>
      <c r="AO9" s="102"/>
      <c r="AP9" s="120"/>
      <c r="AQ9" s="123"/>
      <c r="AR9" s="124"/>
      <c r="AS9" s="84"/>
    </row>
    <row r="10" spans="1:45" s="59" customFormat="1" ht="9.75" customHeight="1">
      <c r="A10" s="59" t="s">
        <v>5</v>
      </c>
      <c r="B10" s="44">
        <v>34.299999999999997</v>
      </c>
      <c r="C10" s="55"/>
      <c r="D10" s="44">
        <v>39.5</v>
      </c>
      <c r="E10" s="56"/>
      <c r="F10" s="44">
        <v>34.799999999999997</v>
      </c>
      <c r="G10" s="56"/>
      <c r="H10" s="44">
        <v>35.6</v>
      </c>
      <c r="I10" s="102"/>
      <c r="J10" s="44">
        <v>35.5</v>
      </c>
      <c r="K10" s="55"/>
      <c r="L10" s="44">
        <v>35.799999999999997</v>
      </c>
      <c r="M10" s="55"/>
      <c r="N10" s="44">
        <v>39.700000000000003</v>
      </c>
      <c r="O10" s="56"/>
      <c r="P10" s="44">
        <v>40.9</v>
      </c>
      <c r="Q10" s="56"/>
      <c r="R10" s="44">
        <v>40.5</v>
      </c>
      <c r="S10" s="54"/>
      <c r="T10" s="48">
        <v>36.086089379000001</v>
      </c>
      <c r="U10" s="38"/>
      <c r="V10" s="39"/>
      <c r="X10" s="44"/>
      <c r="Y10" s="55"/>
      <c r="Z10" s="44"/>
      <c r="AA10" s="56"/>
      <c r="AB10" s="44"/>
      <c r="AC10" s="56"/>
      <c r="AD10" s="44"/>
      <c r="AE10" s="54"/>
      <c r="AF10" s="120"/>
      <c r="AG10" s="121"/>
      <c r="AH10" s="120"/>
      <c r="AI10" s="121"/>
      <c r="AJ10" s="120"/>
      <c r="AK10" s="122"/>
      <c r="AL10" s="120"/>
      <c r="AM10" s="122"/>
      <c r="AN10" s="120"/>
      <c r="AO10" s="102"/>
      <c r="AP10" s="120"/>
      <c r="AQ10" s="123"/>
      <c r="AR10" s="124"/>
      <c r="AS10" s="84"/>
    </row>
    <row r="11" spans="1:45" s="59" customFormat="1" ht="9.75" customHeight="1">
      <c r="A11" s="59" t="s">
        <v>6</v>
      </c>
      <c r="B11" s="44">
        <v>4.0999999999999996</v>
      </c>
      <c r="C11" s="55"/>
      <c r="D11" s="44">
        <v>5.8</v>
      </c>
      <c r="E11" s="56"/>
      <c r="F11" s="44">
        <v>5.8</v>
      </c>
      <c r="G11" s="56"/>
      <c r="H11" s="44">
        <v>7.6</v>
      </c>
      <c r="I11" s="102"/>
      <c r="J11" s="44">
        <v>7.8</v>
      </c>
      <c r="K11" s="55"/>
      <c r="L11" s="44">
        <v>9.5</v>
      </c>
      <c r="M11" s="55"/>
      <c r="N11" s="44">
        <v>10.8</v>
      </c>
      <c r="O11" s="56"/>
      <c r="P11" s="44">
        <v>11.2</v>
      </c>
      <c r="Q11" s="56"/>
      <c r="R11" s="44">
        <v>12.1</v>
      </c>
      <c r="S11" s="54"/>
      <c r="T11" s="48">
        <v>13.742180392</v>
      </c>
      <c r="U11" s="38"/>
      <c r="V11" s="39"/>
      <c r="X11" s="44"/>
      <c r="Y11" s="55"/>
      <c r="Z11" s="44"/>
      <c r="AA11" s="56"/>
      <c r="AB11" s="44"/>
      <c r="AC11" s="56"/>
      <c r="AD11" s="44"/>
      <c r="AE11" s="54"/>
      <c r="AF11" s="120"/>
      <c r="AG11" s="121"/>
      <c r="AH11" s="120"/>
      <c r="AI11" s="121"/>
      <c r="AJ11" s="120"/>
      <c r="AK11" s="122"/>
      <c r="AL11" s="120"/>
      <c r="AM11" s="122"/>
      <c r="AN11" s="120"/>
      <c r="AO11" s="102"/>
      <c r="AP11" s="120"/>
      <c r="AQ11" s="123"/>
      <c r="AR11" s="124"/>
      <c r="AS11" s="84"/>
    </row>
    <row r="12" spans="1:45" s="59" customFormat="1" ht="9.75" customHeight="1">
      <c r="A12" s="68" t="s">
        <v>7</v>
      </c>
      <c r="B12" s="44">
        <v>0</v>
      </c>
      <c r="C12" s="55"/>
      <c r="D12" s="44">
        <v>0</v>
      </c>
      <c r="E12" s="56"/>
      <c r="F12" s="44">
        <v>0</v>
      </c>
      <c r="G12" s="56"/>
      <c r="H12" s="44">
        <v>0</v>
      </c>
      <c r="I12" s="102"/>
      <c r="J12" s="44">
        <v>0</v>
      </c>
      <c r="K12" s="55"/>
      <c r="L12" s="44">
        <v>0</v>
      </c>
      <c r="M12" s="55"/>
      <c r="N12" s="44">
        <v>0</v>
      </c>
      <c r="O12" s="56"/>
      <c r="P12" s="44">
        <v>0.1</v>
      </c>
      <c r="Q12" s="56"/>
      <c r="R12" s="44">
        <v>0.1</v>
      </c>
      <c r="S12" s="54"/>
      <c r="T12" s="48">
        <v>6.4985137480083E-2</v>
      </c>
      <c r="U12" s="38"/>
      <c r="V12" s="39"/>
      <c r="X12" s="44"/>
      <c r="Y12" s="55"/>
      <c r="Z12" s="44"/>
      <c r="AA12" s="56"/>
      <c r="AB12" s="44"/>
      <c r="AC12" s="56"/>
      <c r="AD12" s="44"/>
      <c r="AE12" s="54"/>
      <c r="AF12" s="120"/>
      <c r="AG12" s="121"/>
      <c r="AH12" s="120"/>
      <c r="AI12" s="121"/>
      <c r="AJ12" s="120"/>
      <c r="AK12" s="122"/>
      <c r="AL12" s="120"/>
      <c r="AM12" s="122"/>
      <c r="AN12" s="120"/>
      <c r="AO12" s="102"/>
      <c r="AP12" s="120"/>
      <c r="AQ12" s="123"/>
      <c r="AR12" s="124"/>
      <c r="AS12" s="84"/>
    </row>
    <row r="13" spans="1:45" s="59" customFormat="1" ht="9.75" customHeight="1">
      <c r="A13" s="59" t="s">
        <v>8</v>
      </c>
      <c r="B13" s="87">
        <v>2</v>
      </c>
      <c r="C13" s="86"/>
      <c r="D13" s="87">
        <v>1.4</v>
      </c>
      <c r="E13" s="92"/>
      <c r="F13" s="87">
        <v>0.9</v>
      </c>
      <c r="G13" s="92"/>
      <c r="H13" s="87">
        <v>0.3</v>
      </c>
      <c r="I13" s="102"/>
      <c r="J13" s="87">
        <v>0.3</v>
      </c>
      <c r="K13" s="86"/>
      <c r="L13" s="87">
        <v>0.3</v>
      </c>
      <c r="M13" s="86"/>
      <c r="N13" s="87">
        <v>0.2</v>
      </c>
      <c r="O13" s="92"/>
      <c r="P13" s="87">
        <v>0.3</v>
      </c>
      <c r="Q13" s="92"/>
      <c r="R13" s="87">
        <v>0.3</v>
      </c>
      <c r="S13" s="54"/>
      <c r="T13" s="48">
        <v>0.25347160849646</v>
      </c>
      <c r="U13" s="38"/>
      <c r="V13" s="39"/>
      <c r="X13" s="87"/>
      <c r="Y13" s="86"/>
      <c r="Z13" s="87"/>
      <c r="AA13" s="92"/>
      <c r="AB13" s="87"/>
      <c r="AC13" s="92"/>
      <c r="AD13" s="87"/>
      <c r="AE13" s="85"/>
      <c r="AF13" s="120"/>
      <c r="AG13" s="121"/>
      <c r="AH13" s="120"/>
      <c r="AI13" s="121"/>
      <c r="AJ13" s="120"/>
      <c r="AK13" s="122"/>
      <c r="AL13" s="120"/>
      <c r="AM13" s="122"/>
      <c r="AN13" s="120"/>
      <c r="AO13" s="102"/>
      <c r="AP13" s="120"/>
      <c r="AQ13" s="123"/>
      <c r="AR13" s="124"/>
      <c r="AS13" s="84"/>
    </row>
    <row r="14" spans="1:45" s="59" customFormat="1" ht="9.75" customHeight="1">
      <c r="A14" s="59" t="s">
        <v>9</v>
      </c>
      <c r="B14" s="44">
        <v>49.9</v>
      </c>
      <c r="C14" s="55"/>
      <c r="D14" s="44">
        <v>42.2</v>
      </c>
      <c r="E14" s="56"/>
      <c r="F14" s="44">
        <v>46.9</v>
      </c>
      <c r="G14" s="56"/>
      <c r="H14" s="44">
        <v>51.9</v>
      </c>
      <c r="I14" s="102"/>
      <c r="J14" s="44">
        <v>55</v>
      </c>
      <c r="K14" s="55"/>
      <c r="L14" s="44">
        <v>53.4</v>
      </c>
      <c r="M14" s="55"/>
      <c r="N14" s="44">
        <v>39.299999999999997</v>
      </c>
      <c r="O14" s="56"/>
      <c r="P14" s="44">
        <v>40.4</v>
      </c>
      <c r="Q14" s="56"/>
      <c r="R14" s="44">
        <v>39.6</v>
      </c>
      <c r="S14" s="54"/>
      <c r="T14" s="48">
        <v>37.434894999999997</v>
      </c>
      <c r="U14" s="38"/>
      <c r="V14" s="39"/>
      <c r="X14" s="87"/>
      <c r="Y14" s="86"/>
      <c r="Z14" s="87"/>
      <c r="AA14" s="88"/>
      <c r="AB14" s="87"/>
      <c r="AC14" s="88"/>
      <c r="AD14" s="87"/>
      <c r="AE14" s="85"/>
      <c r="AF14" s="120"/>
      <c r="AG14" s="121"/>
      <c r="AH14" s="120"/>
      <c r="AI14" s="121"/>
      <c r="AJ14" s="120"/>
      <c r="AK14" s="122"/>
      <c r="AL14" s="120"/>
      <c r="AM14" s="122"/>
      <c r="AN14" s="120"/>
      <c r="AO14" s="102"/>
      <c r="AP14" s="120"/>
      <c r="AQ14" s="123"/>
      <c r="AR14" s="124"/>
      <c r="AS14" s="84"/>
    </row>
    <row r="15" spans="1:45" s="59" customFormat="1" ht="9.75" customHeight="1">
      <c r="A15" s="59" t="s">
        <v>10</v>
      </c>
      <c r="B15" s="87">
        <v>82.7</v>
      </c>
      <c r="C15" s="86"/>
      <c r="D15" s="87">
        <v>84.1</v>
      </c>
      <c r="E15" s="92"/>
      <c r="F15" s="87">
        <v>30.7</v>
      </c>
      <c r="G15" s="92"/>
      <c r="H15" s="87">
        <v>32</v>
      </c>
      <c r="I15" s="102"/>
      <c r="J15" s="87">
        <v>31.6</v>
      </c>
      <c r="K15" s="86"/>
      <c r="L15" s="87">
        <v>30.3</v>
      </c>
      <c r="M15" s="86"/>
      <c r="N15" s="87">
        <v>22.8</v>
      </c>
      <c r="O15" s="92"/>
      <c r="P15" s="87">
        <v>18.600000000000001</v>
      </c>
      <c r="Q15" s="92"/>
      <c r="R15" s="87">
        <v>16.3</v>
      </c>
      <c r="S15" s="54"/>
      <c r="T15" s="48">
        <v>13.349335383338</v>
      </c>
      <c r="U15" s="38"/>
      <c r="V15" s="39"/>
      <c r="X15" s="87"/>
      <c r="Y15" s="86"/>
      <c r="Z15" s="87"/>
      <c r="AA15" s="92"/>
      <c r="AB15" s="87"/>
      <c r="AC15" s="92"/>
      <c r="AD15" s="87"/>
      <c r="AE15" s="85"/>
      <c r="AF15" s="120"/>
      <c r="AG15" s="121"/>
      <c r="AH15" s="120"/>
      <c r="AI15" s="121"/>
      <c r="AJ15" s="120"/>
      <c r="AK15" s="122"/>
      <c r="AL15" s="120"/>
      <c r="AM15" s="122"/>
      <c r="AN15" s="120"/>
      <c r="AO15" s="102"/>
      <c r="AP15" s="120"/>
      <c r="AQ15" s="123"/>
      <c r="AR15" s="124"/>
      <c r="AS15" s="84"/>
    </row>
    <row r="16" spans="1:45" s="59" customFormat="1" ht="9.75" customHeight="1">
      <c r="B16" s="40"/>
      <c r="C16" s="33"/>
      <c r="D16" s="40"/>
      <c r="E16" s="33"/>
      <c r="F16" s="40"/>
      <c r="G16" s="33"/>
      <c r="H16" s="40"/>
      <c r="I16" s="103"/>
      <c r="J16" s="40"/>
      <c r="K16" s="33"/>
      <c r="L16" s="40"/>
      <c r="M16" s="33"/>
      <c r="N16" s="40"/>
      <c r="O16" s="33"/>
      <c r="P16" s="40"/>
      <c r="Q16" s="33"/>
      <c r="R16" s="40"/>
      <c r="S16" s="18"/>
      <c r="T16" s="46"/>
      <c r="U16" s="38"/>
      <c r="V16" s="39"/>
      <c r="X16" s="40"/>
      <c r="Y16" s="33"/>
      <c r="Z16" s="40"/>
      <c r="AA16" s="33"/>
      <c r="AB16" s="40"/>
      <c r="AC16" s="33"/>
      <c r="AD16" s="40"/>
      <c r="AE16" s="18"/>
      <c r="AF16" s="125"/>
      <c r="AG16" s="119"/>
      <c r="AH16" s="125"/>
      <c r="AI16" s="119"/>
      <c r="AJ16" s="125"/>
      <c r="AK16" s="119"/>
      <c r="AL16" s="125"/>
      <c r="AM16" s="119"/>
      <c r="AN16" s="125"/>
      <c r="AO16" s="103"/>
      <c r="AP16" s="125"/>
      <c r="AQ16" s="123"/>
      <c r="AR16" s="124"/>
      <c r="AS16" s="84"/>
    </row>
    <row r="17" spans="1:45" s="59" customFormat="1" ht="9.75" customHeight="1">
      <c r="A17" s="53" t="s">
        <v>11</v>
      </c>
      <c r="B17" s="44">
        <v>0</v>
      </c>
      <c r="C17" s="55"/>
      <c r="D17" s="44">
        <v>0</v>
      </c>
      <c r="E17" s="56"/>
      <c r="F17" s="44">
        <v>0</v>
      </c>
      <c r="G17" s="56"/>
      <c r="H17" s="44">
        <v>19.7</v>
      </c>
      <c r="I17" s="102"/>
      <c r="J17" s="44">
        <v>18.899999999999999</v>
      </c>
      <c r="K17" s="55"/>
      <c r="L17" s="44">
        <v>15.5</v>
      </c>
      <c r="M17" s="55"/>
      <c r="N17" s="44">
        <v>14.2</v>
      </c>
      <c r="O17" s="56"/>
      <c r="P17" s="44">
        <v>16.100000000000001</v>
      </c>
      <c r="Q17" s="56"/>
      <c r="R17" s="44">
        <v>14.6</v>
      </c>
      <c r="S17" s="54"/>
      <c r="T17" s="48">
        <v>14.503248738142</v>
      </c>
      <c r="U17" s="38"/>
      <c r="V17" s="39"/>
      <c r="W17" s="53"/>
      <c r="X17" s="44"/>
      <c r="Y17" s="55"/>
      <c r="Z17" s="44"/>
      <c r="AA17" s="56"/>
      <c r="AB17" s="44"/>
      <c r="AC17" s="56"/>
      <c r="AD17" s="44"/>
      <c r="AE17" s="54"/>
      <c r="AF17" s="120"/>
      <c r="AG17" s="121"/>
      <c r="AH17" s="120"/>
      <c r="AI17" s="121"/>
      <c r="AJ17" s="120"/>
      <c r="AK17" s="122"/>
      <c r="AL17" s="120"/>
      <c r="AM17" s="122"/>
      <c r="AN17" s="120"/>
      <c r="AO17" s="102"/>
      <c r="AP17" s="120"/>
      <c r="AQ17" s="123"/>
      <c r="AR17" s="124"/>
      <c r="AS17" s="84"/>
    </row>
    <row r="18" spans="1:45" s="76" customFormat="1" ht="9.75" customHeight="1">
      <c r="A18" s="76" t="s">
        <v>4</v>
      </c>
      <c r="B18" s="44">
        <v>0</v>
      </c>
      <c r="C18" s="55"/>
      <c r="D18" s="44">
        <v>0</v>
      </c>
      <c r="E18" s="56"/>
      <c r="F18" s="44">
        <v>0</v>
      </c>
      <c r="G18" s="56"/>
      <c r="H18" s="87">
        <v>3</v>
      </c>
      <c r="I18" s="102"/>
      <c r="J18" s="87">
        <v>3</v>
      </c>
      <c r="K18" s="86"/>
      <c r="L18" s="87">
        <v>3.2</v>
      </c>
      <c r="M18" s="86"/>
      <c r="N18" s="87">
        <v>2.7</v>
      </c>
      <c r="O18" s="92"/>
      <c r="P18" s="87">
        <v>3.3</v>
      </c>
      <c r="Q18" s="92"/>
      <c r="R18" s="87">
        <v>3.2</v>
      </c>
      <c r="S18" s="54"/>
      <c r="T18" s="48">
        <v>3.1977845246885002</v>
      </c>
      <c r="U18" s="38"/>
      <c r="V18" s="39"/>
      <c r="X18" s="44"/>
      <c r="Y18" s="55"/>
      <c r="Z18" s="44"/>
      <c r="AA18" s="56"/>
      <c r="AB18" s="44"/>
      <c r="AC18" s="56"/>
      <c r="AD18" s="87"/>
      <c r="AE18" s="85"/>
      <c r="AF18" s="120"/>
      <c r="AG18" s="121"/>
      <c r="AH18" s="120"/>
      <c r="AI18" s="121"/>
      <c r="AJ18" s="120"/>
      <c r="AK18" s="122"/>
      <c r="AL18" s="120"/>
      <c r="AM18" s="122"/>
      <c r="AN18" s="120"/>
      <c r="AO18" s="102"/>
      <c r="AP18" s="120"/>
      <c r="AQ18" s="123"/>
      <c r="AR18" s="124"/>
      <c r="AS18" s="84"/>
    </row>
    <row r="19" spans="1:45" s="76" customFormat="1" ht="9.75" customHeight="1">
      <c r="A19" s="76" t="s">
        <v>10</v>
      </c>
      <c r="B19" s="44">
        <v>0</v>
      </c>
      <c r="C19" s="55"/>
      <c r="D19" s="44">
        <v>0</v>
      </c>
      <c r="E19" s="56"/>
      <c r="F19" s="44">
        <v>0</v>
      </c>
      <c r="G19" s="56"/>
      <c r="H19" s="87">
        <v>16.7</v>
      </c>
      <c r="I19" s="102"/>
      <c r="J19" s="87">
        <v>15.9</v>
      </c>
      <c r="K19" s="86"/>
      <c r="L19" s="87">
        <v>12.3</v>
      </c>
      <c r="M19" s="86"/>
      <c r="N19" s="87">
        <v>11.5</v>
      </c>
      <c r="O19" s="92"/>
      <c r="P19" s="87">
        <v>12.8</v>
      </c>
      <c r="Q19" s="92"/>
      <c r="R19" s="87">
        <v>11.4</v>
      </c>
      <c r="S19" s="54"/>
      <c r="T19" s="48">
        <v>11.297603113755001</v>
      </c>
      <c r="U19" s="38"/>
      <c r="V19" s="39"/>
      <c r="X19" s="44"/>
      <c r="Y19" s="55"/>
      <c r="Z19" s="44"/>
      <c r="AA19" s="56"/>
      <c r="AB19" s="44"/>
      <c r="AC19" s="56"/>
      <c r="AD19" s="87"/>
      <c r="AE19" s="85"/>
      <c r="AF19" s="120"/>
      <c r="AG19" s="121"/>
      <c r="AH19" s="120"/>
      <c r="AI19" s="121"/>
      <c r="AJ19" s="120"/>
      <c r="AK19" s="122"/>
      <c r="AL19" s="120"/>
      <c r="AM19" s="122"/>
      <c r="AN19" s="120"/>
      <c r="AO19" s="102"/>
      <c r="AP19" s="120"/>
      <c r="AQ19" s="123"/>
      <c r="AR19" s="124"/>
      <c r="AS19" s="84"/>
    </row>
    <row r="20" spans="1:45" s="59" customFormat="1" ht="9.75" customHeight="1">
      <c r="B20" s="40"/>
      <c r="C20" s="33"/>
      <c r="D20" s="40"/>
      <c r="E20" s="33"/>
      <c r="F20" s="40"/>
      <c r="G20" s="33"/>
      <c r="H20" s="40"/>
      <c r="I20" s="103"/>
      <c r="J20" s="40"/>
      <c r="K20" s="33"/>
      <c r="L20" s="40"/>
      <c r="M20" s="33"/>
      <c r="N20" s="40"/>
      <c r="O20" s="33"/>
      <c r="P20" s="40"/>
      <c r="Q20" s="33"/>
      <c r="R20" s="40"/>
      <c r="S20" s="18"/>
      <c r="T20" s="46"/>
      <c r="U20" s="38"/>
      <c r="V20" s="39"/>
      <c r="X20" s="40"/>
      <c r="Y20" s="33"/>
      <c r="Z20" s="40"/>
      <c r="AA20" s="33"/>
      <c r="AB20" s="40"/>
      <c r="AC20" s="33"/>
      <c r="AD20" s="40"/>
      <c r="AE20" s="18"/>
      <c r="AF20" s="125"/>
      <c r="AG20" s="119"/>
      <c r="AH20" s="125"/>
      <c r="AI20" s="119"/>
      <c r="AJ20" s="125"/>
      <c r="AK20" s="119"/>
      <c r="AL20" s="125"/>
      <c r="AM20" s="119"/>
      <c r="AN20" s="125"/>
      <c r="AO20" s="103"/>
      <c r="AP20" s="125"/>
      <c r="AQ20" s="123"/>
      <c r="AR20" s="124"/>
      <c r="AS20" s="84"/>
    </row>
    <row r="21" spans="1:45" s="59" customFormat="1" ht="9.75" customHeight="1">
      <c r="A21" s="53" t="s">
        <v>12</v>
      </c>
      <c r="B21" s="40"/>
      <c r="C21" s="33"/>
      <c r="D21" s="40"/>
      <c r="E21" s="33"/>
      <c r="F21" s="40"/>
      <c r="G21" s="33"/>
      <c r="H21" s="40"/>
      <c r="I21" s="103"/>
      <c r="J21" s="40"/>
      <c r="K21" s="33"/>
      <c r="L21" s="40"/>
      <c r="M21" s="33"/>
      <c r="N21" s="40"/>
      <c r="O21" s="33"/>
      <c r="P21" s="40"/>
      <c r="Q21" s="33"/>
      <c r="R21" s="40"/>
      <c r="S21" s="18"/>
      <c r="T21" s="46"/>
      <c r="U21" s="38"/>
      <c r="V21" s="39"/>
      <c r="W21" s="53"/>
      <c r="X21" s="87"/>
      <c r="Y21" s="86"/>
      <c r="Z21" s="87"/>
      <c r="AA21" s="88"/>
      <c r="AB21" s="87"/>
      <c r="AC21" s="88"/>
      <c r="AD21" s="87"/>
      <c r="AE21" s="85"/>
      <c r="AF21" s="120"/>
      <c r="AG21" s="121"/>
      <c r="AH21" s="120"/>
      <c r="AI21" s="121"/>
      <c r="AJ21" s="120"/>
      <c r="AK21" s="122"/>
      <c r="AL21" s="120"/>
      <c r="AM21" s="122"/>
      <c r="AN21" s="120"/>
      <c r="AO21" s="102"/>
      <c r="AP21" s="120"/>
      <c r="AQ21" s="123"/>
      <c r="AR21" s="124"/>
      <c r="AS21" s="84"/>
    </row>
    <row r="22" spans="1:45" s="76" customFormat="1" ht="9.75" customHeight="1">
      <c r="A22" s="76" t="s">
        <v>4</v>
      </c>
      <c r="B22" s="87">
        <v>8</v>
      </c>
      <c r="C22" s="86"/>
      <c r="D22" s="87">
        <v>5.3</v>
      </c>
      <c r="E22" s="92"/>
      <c r="F22" s="87">
        <v>5.6</v>
      </c>
      <c r="G22" s="92"/>
      <c r="H22" s="87">
        <v>5.4</v>
      </c>
      <c r="I22" s="102"/>
      <c r="J22" s="87">
        <v>5.0999999999999996</v>
      </c>
      <c r="K22" s="86"/>
      <c r="L22" s="87">
        <v>5.2</v>
      </c>
      <c r="M22" s="86"/>
      <c r="N22" s="87">
        <v>4.5999999999999996</v>
      </c>
      <c r="O22" s="92"/>
      <c r="P22" s="87">
        <v>5.3</v>
      </c>
      <c r="Q22" s="92"/>
      <c r="R22" s="87">
        <v>5.0999999999999996</v>
      </c>
      <c r="S22" s="85"/>
      <c r="T22" s="90">
        <v>4.9224199455718001</v>
      </c>
      <c r="U22" s="38"/>
      <c r="V22" s="39"/>
      <c r="X22" s="87"/>
      <c r="Y22" s="86"/>
      <c r="Z22" s="87"/>
      <c r="AA22" s="92"/>
      <c r="AB22" s="87"/>
      <c r="AC22" s="92"/>
      <c r="AD22" s="87"/>
      <c r="AE22" s="85"/>
      <c r="AF22" s="120"/>
      <c r="AG22" s="121"/>
      <c r="AH22" s="120"/>
      <c r="AI22" s="121"/>
      <c r="AJ22" s="120"/>
      <c r="AK22" s="122"/>
      <c r="AL22" s="120"/>
      <c r="AM22" s="122"/>
      <c r="AN22" s="120"/>
      <c r="AO22" s="102"/>
      <c r="AP22" s="120"/>
      <c r="AQ22" s="123"/>
      <c r="AR22" s="124"/>
      <c r="AS22" s="84"/>
    </row>
    <row r="23" spans="1:45" s="76" customFormat="1" ht="9.75" customHeight="1">
      <c r="A23" s="76" t="s">
        <v>13</v>
      </c>
      <c r="B23" s="87">
        <v>7.1</v>
      </c>
      <c r="C23" s="86"/>
      <c r="D23" s="87">
        <v>4.3</v>
      </c>
      <c r="E23" s="88"/>
      <c r="F23" s="87">
        <v>4.5999999999999996</v>
      </c>
      <c r="G23" s="88"/>
      <c r="H23" s="87">
        <v>3.7</v>
      </c>
      <c r="I23" s="102"/>
      <c r="J23" s="87">
        <v>3.9</v>
      </c>
      <c r="K23" s="86"/>
      <c r="L23" s="87">
        <v>4.0999999999999996</v>
      </c>
      <c r="M23" s="86"/>
      <c r="N23" s="87">
        <v>3.5</v>
      </c>
      <c r="O23" s="88"/>
      <c r="P23" s="87">
        <v>4</v>
      </c>
      <c r="Q23" s="88"/>
      <c r="R23" s="87">
        <v>3.8</v>
      </c>
      <c r="S23" s="85"/>
      <c r="T23" s="90">
        <v>3.7169978783717998</v>
      </c>
      <c r="U23" s="38"/>
      <c r="V23" s="39"/>
      <c r="X23" s="87"/>
      <c r="Y23" s="86"/>
      <c r="Z23" s="87"/>
      <c r="AA23" s="88"/>
      <c r="AB23" s="87"/>
      <c r="AC23" s="88"/>
      <c r="AD23" s="87"/>
      <c r="AE23" s="85"/>
      <c r="AF23" s="120"/>
      <c r="AG23" s="121"/>
      <c r="AH23" s="120"/>
      <c r="AI23" s="121"/>
      <c r="AJ23" s="120"/>
      <c r="AK23" s="122"/>
      <c r="AL23" s="120"/>
      <c r="AM23" s="122"/>
      <c r="AN23" s="120"/>
      <c r="AO23" s="102"/>
      <c r="AP23" s="120"/>
      <c r="AQ23" s="123"/>
      <c r="AR23" s="124"/>
      <c r="AS23" s="84"/>
    </row>
    <row r="24" spans="1:45" s="76" customFormat="1" ht="9.75" customHeight="1">
      <c r="A24" s="76" t="s">
        <v>14</v>
      </c>
      <c r="B24" s="87">
        <v>0.9</v>
      </c>
      <c r="C24" s="86"/>
      <c r="D24" s="87">
        <v>1</v>
      </c>
      <c r="E24" s="92"/>
      <c r="F24" s="87">
        <v>1</v>
      </c>
      <c r="G24" s="92"/>
      <c r="H24" s="87">
        <v>1.6</v>
      </c>
      <c r="I24" s="102"/>
      <c r="J24" s="87">
        <v>1.2</v>
      </c>
      <c r="K24" s="86"/>
      <c r="L24" s="87">
        <v>1.1000000000000001</v>
      </c>
      <c r="M24" s="86"/>
      <c r="N24" s="87">
        <v>1.2</v>
      </c>
      <c r="O24" s="92"/>
      <c r="P24" s="87">
        <v>1.3</v>
      </c>
      <c r="Q24" s="92"/>
      <c r="R24" s="87">
        <v>1.2</v>
      </c>
      <c r="S24" s="85"/>
      <c r="T24" s="90">
        <v>1.2054220672</v>
      </c>
      <c r="U24" s="38"/>
      <c r="V24" s="39"/>
      <c r="X24" s="87"/>
      <c r="Y24" s="86"/>
      <c r="Z24" s="87"/>
      <c r="AA24" s="92"/>
      <c r="AB24" s="87"/>
      <c r="AC24" s="92"/>
      <c r="AD24" s="87"/>
      <c r="AE24" s="85"/>
      <c r="AF24" s="120"/>
      <c r="AG24" s="121"/>
      <c r="AH24" s="120"/>
      <c r="AI24" s="121"/>
      <c r="AJ24" s="120"/>
      <c r="AK24" s="122"/>
      <c r="AL24" s="120"/>
      <c r="AM24" s="122"/>
      <c r="AN24" s="120"/>
      <c r="AO24" s="102"/>
      <c r="AP24" s="120"/>
      <c r="AQ24" s="123"/>
      <c r="AR24" s="124"/>
      <c r="AS24" s="84"/>
    </row>
    <row r="25" spans="1:45" s="81" customFormat="1" ht="9.75" customHeight="1">
      <c r="A25" s="81" t="s">
        <v>15</v>
      </c>
      <c r="B25" s="87">
        <v>231.8</v>
      </c>
      <c r="C25" s="86"/>
      <c r="D25" s="87">
        <v>237.3</v>
      </c>
      <c r="E25" s="92"/>
      <c r="F25" s="87">
        <v>89.2</v>
      </c>
      <c r="G25" s="92"/>
      <c r="H25" s="87">
        <v>86.5</v>
      </c>
      <c r="I25" s="102"/>
      <c r="J25" s="87">
        <v>90</v>
      </c>
      <c r="K25" s="86"/>
      <c r="L25" s="87">
        <v>79.099999999999994</v>
      </c>
      <c r="M25" s="86"/>
      <c r="N25" s="87">
        <v>61.2</v>
      </c>
      <c r="O25" s="92"/>
      <c r="P25" s="87">
        <v>52.7</v>
      </c>
      <c r="Q25" s="92"/>
      <c r="R25" s="87">
        <v>47.6</v>
      </c>
      <c r="S25" s="85"/>
      <c r="T25" s="90">
        <v>41.156255746473001</v>
      </c>
      <c r="U25" s="82"/>
      <c r="V25" s="83"/>
      <c r="X25" s="87"/>
      <c r="Y25" s="86"/>
      <c r="Z25" s="87"/>
      <c r="AA25" s="92"/>
      <c r="AB25" s="87"/>
      <c r="AC25" s="92"/>
      <c r="AD25" s="87"/>
      <c r="AE25" s="85"/>
      <c r="AF25" s="120"/>
      <c r="AG25" s="121"/>
      <c r="AH25" s="120"/>
      <c r="AI25" s="121"/>
      <c r="AJ25" s="120"/>
      <c r="AK25" s="122"/>
      <c r="AL25" s="120"/>
      <c r="AM25" s="122"/>
      <c r="AN25" s="120"/>
      <c r="AO25" s="102"/>
      <c r="AP25" s="120"/>
      <c r="AQ25" s="123"/>
      <c r="AR25" s="124"/>
      <c r="AS25" s="84"/>
    </row>
    <row r="26" spans="1:45" s="59" customFormat="1" ht="9.75" customHeight="1">
      <c r="A26" s="81" t="s">
        <v>16</v>
      </c>
      <c r="B26" s="44">
        <v>31.7</v>
      </c>
      <c r="C26" s="55"/>
      <c r="D26" s="44">
        <v>27.7</v>
      </c>
      <c r="E26" s="56"/>
      <c r="F26" s="44">
        <v>32.5</v>
      </c>
      <c r="G26" s="56"/>
      <c r="H26" s="44">
        <v>36.799999999999997</v>
      </c>
      <c r="I26" s="102"/>
      <c r="J26" s="44">
        <v>38.6</v>
      </c>
      <c r="K26" s="55"/>
      <c r="L26" s="44">
        <v>44.3</v>
      </c>
      <c r="M26" s="55"/>
      <c r="N26" s="44">
        <v>41.8</v>
      </c>
      <c r="O26" s="56"/>
      <c r="P26" s="44">
        <v>38.700000000000003</v>
      </c>
      <c r="Q26" s="56"/>
      <c r="R26" s="44">
        <v>34.700000000000003</v>
      </c>
      <c r="S26" s="54"/>
      <c r="T26" s="48">
        <v>28.363177772360999</v>
      </c>
      <c r="U26" s="35"/>
      <c r="V26" s="39"/>
      <c r="W26" s="81"/>
      <c r="X26" s="44"/>
      <c r="Y26" s="55"/>
      <c r="Z26" s="44"/>
      <c r="AA26" s="56"/>
      <c r="AB26" s="44"/>
      <c r="AC26" s="56"/>
      <c r="AD26" s="44"/>
      <c r="AE26" s="54"/>
      <c r="AF26" s="120"/>
      <c r="AG26" s="121"/>
      <c r="AH26" s="120"/>
      <c r="AI26" s="121"/>
      <c r="AJ26" s="120"/>
      <c r="AK26" s="122"/>
      <c r="AL26" s="120"/>
      <c r="AM26" s="122"/>
      <c r="AN26" s="120"/>
      <c r="AO26" s="102"/>
      <c r="AP26" s="120"/>
      <c r="AQ26" s="119"/>
      <c r="AR26" s="124"/>
      <c r="AS26" s="84"/>
    </row>
    <row r="27" spans="1:45" s="59" customFormat="1" ht="9.75" customHeight="1">
      <c r="A27" s="81" t="s">
        <v>17</v>
      </c>
      <c r="B27" s="44">
        <v>35.200000000000003</v>
      </c>
      <c r="C27" s="55"/>
      <c r="D27" s="44">
        <v>46.1</v>
      </c>
      <c r="E27" s="56"/>
      <c r="F27" s="44">
        <v>43.9</v>
      </c>
      <c r="G27" s="56"/>
      <c r="H27" s="44">
        <v>42.1</v>
      </c>
      <c r="I27" s="102"/>
      <c r="J27" s="44">
        <v>41.1</v>
      </c>
      <c r="K27" s="55"/>
      <c r="L27" s="44">
        <v>25.6</v>
      </c>
      <c r="M27" s="55"/>
      <c r="N27" s="44">
        <v>10.7</v>
      </c>
      <c r="O27" s="56"/>
      <c r="P27" s="44">
        <v>5.9</v>
      </c>
      <c r="Q27" s="56"/>
      <c r="R27" s="44">
        <v>5.8</v>
      </c>
      <c r="S27" s="54"/>
      <c r="T27" s="48">
        <v>5.2506854108944001</v>
      </c>
      <c r="U27" s="35"/>
      <c r="V27" s="39"/>
      <c r="W27" s="81"/>
      <c r="X27" s="44"/>
      <c r="Y27" s="55"/>
      <c r="Z27" s="44"/>
      <c r="AA27" s="56"/>
      <c r="AB27" s="44"/>
      <c r="AC27" s="56"/>
      <c r="AD27" s="44"/>
      <c r="AE27" s="54"/>
      <c r="AF27" s="120"/>
      <c r="AG27" s="121"/>
      <c r="AH27" s="120"/>
      <c r="AI27" s="121"/>
      <c r="AJ27" s="120"/>
      <c r="AK27" s="122"/>
      <c r="AL27" s="120"/>
      <c r="AM27" s="122"/>
      <c r="AN27" s="120"/>
      <c r="AO27" s="102"/>
      <c r="AP27" s="120"/>
      <c r="AQ27" s="119"/>
      <c r="AR27" s="124"/>
      <c r="AS27" s="84"/>
    </row>
    <row r="28" spans="1:45" s="59" customFormat="1" ht="9.75" customHeight="1">
      <c r="A28" s="81" t="s">
        <v>18</v>
      </c>
      <c r="B28" s="44">
        <v>153.5</v>
      </c>
      <c r="C28" s="55"/>
      <c r="D28" s="44">
        <v>152.69999999999999</v>
      </c>
      <c r="E28" s="56"/>
      <c r="F28" s="44">
        <v>3.2</v>
      </c>
      <c r="G28" s="56"/>
      <c r="H28" s="44">
        <v>1.5</v>
      </c>
      <c r="I28" s="102"/>
      <c r="J28" s="44">
        <v>0</v>
      </c>
      <c r="K28" s="55"/>
      <c r="L28" s="44">
        <v>0</v>
      </c>
      <c r="M28" s="55"/>
      <c r="N28" s="44">
        <v>0</v>
      </c>
      <c r="O28" s="56"/>
      <c r="P28" s="44">
        <v>0</v>
      </c>
      <c r="Q28" s="56"/>
      <c r="R28" s="44">
        <v>0</v>
      </c>
      <c r="S28" s="54"/>
      <c r="T28" s="48"/>
      <c r="U28" s="35"/>
      <c r="V28" s="39"/>
      <c r="W28" s="81"/>
      <c r="X28" s="44"/>
      <c r="Y28" s="55"/>
      <c r="Z28" s="44"/>
      <c r="AA28" s="56"/>
      <c r="AB28" s="44"/>
      <c r="AC28" s="56"/>
      <c r="AD28" s="44"/>
      <c r="AE28" s="54"/>
      <c r="AF28" s="120"/>
      <c r="AG28" s="121"/>
      <c r="AH28" s="120"/>
      <c r="AI28" s="121"/>
      <c r="AJ28" s="120"/>
      <c r="AK28" s="122"/>
      <c r="AL28" s="120"/>
      <c r="AM28" s="122"/>
      <c r="AN28" s="120"/>
      <c r="AO28" s="102"/>
      <c r="AP28" s="120"/>
      <c r="AQ28" s="119"/>
      <c r="AR28" s="118"/>
      <c r="AS28" s="84"/>
    </row>
    <row r="29" spans="1:45" s="69" customFormat="1" ht="9.75" customHeight="1">
      <c r="A29" s="81" t="s">
        <v>19</v>
      </c>
      <c r="B29" s="44">
        <v>0.4</v>
      </c>
      <c r="C29" s="55"/>
      <c r="D29" s="44">
        <v>0.5</v>
      </c>
      <c r="E29" s="56"/>
      <c r="F29" s="44">
        <v>0.5</v>
      </c>
      <c r="G29" s="56"/>
      <c r="H29" s="44">
        <v>0.4</v>
      </c>
      <c r="I29" s="102"/>
      <c r="J29" s="44">
        <v>0.6</v>
      </c>
      <c r="K29" s="55"/>
      <c r="L29" s="44">
        <v>0.2</v>
      </c>
      <c r="M29" s="55"/>
      <c r="N29" s="44">
        <v>0</v>
      </c>
      <c r="O29" s="56"/>
      <c r="P29" s="44">
        <v>0</v>
      </c>
      <c r="Q29" s="56"/>
      <c r="R29" s="44">
        <v>0</v>
      </c>
      <c r="S29" s="54"/>
      <c r="T29" s="48">
        <v>0</v>
      </c>
      <c r="U29" s="15"/>
      <c r="V29" s="39"/>
      <c r="W29" s="81"/>
      <c r="X29" s="44"/>
      <c r="Y29" s="55"/>
      <c r="Z29" s="44"/>
      <c r="AA29" s="56"/>
      <c r="AB29" s="44"/>
      <c r="AC29" s="56"/>
      <c r="AD29" s="44"/>
      <c r="AE29" s="54"/>
      <c r="AF29" s="120"/>
      <c r="AG29" s="121"/>
      <c r="AH29" s="120"/>
      <c r="AI29" s="121"/>
      <c r="AJ29" s="120"/>
      <c r="AK29" s="122"/>
      <c r="AL29" s="120"/>
      <c r="AM29" s="122"/>
      <c r="AN29" s="120"/>
      <c r="AO29" s="102"/>
      <c r="AP29" s="120"/>
      <c r="AQ29" s="101"/>
      <c r="AR29" s="104"/>
      <c r="AS29" s="84"/>
    </row>
    <row r="30" spans="1:45" s="69" customFormat="1" ht="9.75" customHeight="1">
      <c r="A30" s="81" t="s">
        <v>20</v>
      </c>
      <c r="B30" s="44">
        <v>2.9</v>
      </c>
      <c r="C30" s="55"/>
      <c r="D30" s="44">
        <v>2.6</v>
      </c>
      <c r="E30" s="56"/>
      <c r="F30" s="44">
        <v>1.9</v>
      </c>
      <c r="G30" s="56"/>
      <c r="H30" s="44">
        <v>1.2</v>
      </c>
      <c r="I30" s="102"/>
      <c r="J30" s="44">
        <v>1.2</v>
      </c>
      <c r="K30" s="55"/>
      <c r="L30" s="44">
        <v>1.2</v>
      </c>
      <c r="M30" s="55"/>
      <c r="N30" s="44">
        <v>0.7</v>
      </c>
      <c r="O30" s="56"/>
      <c r="P30" s="44">
        <v>0.8</v>
      </c>
      <c r="Q30" s="56"/>
      <c r="R30" s="44">
        <v>0.7</v>
      </c>
      <c r="S30" s="54"/>
      <c r="T30" s="48">
        <v>0.75206736666665996</v>
      </c>
      <c r="U30" s="15"/>
      <c r="V30" s="39"/>
      <c r="W30" s="81"/>
      <c r="X30" s="44"/>
      <c r="Y30" s="55"/>
      <c r="Z30" s="44"/>
      <c r="AA30" s="56"/>
      <c r="AB30" s="44"/>
      <c r="AC30" s="56"/>
      <c r="AD30" s="44"/>
      <c r="AE30" s="54"/>
      <c r="AF30" s="120"/>
      <c r="AG30" s="121"/>
      <c r="AH30" s="120"/>
      <c r="AI30" s="121"/>
      <c r="AJ30" s="120"/>
      <c r="AK30" s="122"/>
      <c r="AL30" s="120"/>
      <c r="AM30" s="122"/>
      <c r="AN30" s="120"/>
      <c r="AO30" s="102"/>
      <c r="AP30" s="120"/>
      <c r="AQ30" s="101"/>
      <c r="AR30" s="124"/>
      <c r="AS30" s="84"/>
    </row>
    <row r="31" spans="1:45" s="69" customFormat="1" ht="9.75" customHeight="1">
      <c r="A31" s="81" t="s">
        <v>21</v>
      </c>
      <c r="B31" s="87">
        <v>1.8</v>
      </c>
      <c r="C31" s="86"/>
      <c r="D31" s="87">
        <v>1.9</v>
      </c>
      <c r="E31" s="92"/>
      <c r="F31" s="87">
        <v>1.5</v>
      </c>
      <c r="G31" s="92"/>
      <c r="H31" s="87">
        <v>1.5</v>
      </c>
      <c r="I31" s="102"/>
      <c r="J31" s="87">
        <v>1.7</v>
      </c>
      <c r="K31" s="86"/>
      <c r="L31" s="87">
        <v>1.6</v>
      </c>
      <c r="M31" s="86"/>
      <c r="N31" s="87">
        <v>0.3</v>
      </c>
      <c r="O31" s="92"/>
      <c r="P31" s="87">
        <v>0.4</v>
      </c>
      <c r="Q31" s="92"/>
      <c r="R31" s="87">
        <v>0.3</v>
      </c>
      <c r="S31" s="54"/>
      <c r="T31" s="48">
        <v>0.25842882668057998</v>
      </c>
      <c r="U31" s="15"/>
      <c r="V31" s="39"/>
      <c r="W31" s="81"/>
      <c r="X31" s="87"/>
      <c r="Y31" s="86"/>
      <c r="Z31" s="87"/>
      <c r="AA31" s="92"/>
      <c r="AB31" s="87"/>
      <c r="AC31" s="92"/>
      <c r="AD31" s="87"/>
      <c r="AE31" s="85"/>
      <c r="AF31" s="120"/>
      <c r="AG31" s="121"/>
      <c r="AH31" s="120"/>
      <c r="AI31" s="121"/>
      <c r="AJ31" s="120"/>
      <c r="AK31" s="122"/>
      <c r="AL31" s="120"/>
      <c r="AM31" s="122"/>
      <c r="AN31" s="120"/>
      <c r="AO31" s="102"/>
      <c r="AP31" s="120"/>
      <c r="AQ31" s="101"/>
      <c r="AR31" s="124"/>
      <c r="AS31" s="84"/>
    </row>
    <row r="32" spans="1:45" s="69" customFormat="1" ht="9.75" customHeight="1">
      <c r="A32" s="81" t="s">
        <v>22</v>
      </c>
      <c r="B32" s="87">
        <v>6.3</v>
      </c>
      <c r="C32" s="86"/>
      <c r="D32" s="87">
        <v>5.8</v>
      </c>
      <c r="E32" s="92"/>
      <c r="F32" s="87">
        <v>5.7</v>
      </c>
      <c r="G32" s="92"/>
      <c r="H32" s="87">
        <v>3</v>
      </c>
      <c r="I32" s="102"/>
      <c r="J32" s="87">
        <v>6.9</v>
      </c>
      <c r="K32" s="86"/>
      <c r="L32" s="87">
        <v>6.2</v>
      </c>
      <c r="M32" s="86"/>
      <c r="N32" s="87">
        <v>7.6</v>
      </c>
      <c r="O32" s="92"/>
      <c r="P32" s="87">
        <v>7</v>
      </c>
      <c r="Q32" s="92"/>
      <c r="R32" s="87">
        <v>6.1</v>
      </c>
      <c r="S32" s="85"/>
      <c r="T32" s="90">
        <v>6.5657557290115998</v>
      </c>
      <c r="U32" s="15"/>
      <c r="V32" s="39"/>
      <c r="W32" s="81"/>
      <c r="X32" s="87"/>
      <c r="Y32" s="86"/>
      <c r="Z32" s="87"/>
      <c r="AA32" s="92"/>
      <c r="AB32" s="87"/>
      <c r="AC32" s="92"/>
      <c r="AD32" s="87"/>
      <c r="AE32" s="85"/>
      <c r="AF32" s="120"/>
      <c r="AG32" s="121"/>
      <c r="AH32" s="120"/>
      <c r="AI32" s="121"/>
      <c r="AJ32" s="120"/>
      <c r="AK32" s="122"/>
      <c r="AL32" s="120"/>
      <c r="AM32" s="122"/>
      <c r="AN32" s="120"/>
      <c r="AO32" s="102"/>
      <c r="AP32" s="120"/>
      <c r="AQ32" s="101"/>
      <c r="AR32" s="124"/>
      <c r="AS32" s="84"/>
    </row>
    <row r="33" spans="1:45" s="59" customFormat="1" ht="9.75" customHeight="1">
      <c r="A33" s="81" t="s">
        <v>23</v>
      </c>
      <c r="B33" s="87">
        <v>119</v>
      </c>
      <c r="C33" s="86"/>
      <c r="D33" s="87">
        <v>143</v>
      </c>
      <c r="E33" s="88"/>
      <c r="F33" s="87">
        <v>119.6</v>
      </c>
      <c r="G33" s="88"/>
      <c r="H33" s="87">
        <v>105.9</v>
      </c>
      <c r="I33" s="102"/>
      <c r="J33" s="87">
        <v>118</v>
      </c>
      <c r="K33" s="86"/>
      <c r="L33" s="87">
        <v>136.4</v>
      </c>
      <c r="M33" s="86"/>
      <c r="N33" s="87">
        <v>98.6</v>
      </c>
      <c r="O33" s="88"/>
      <c r="P33" s="87">
        <v>119</v>
      </c>
      <c r="Q33" s="88"/>
      <c r="R33" s="87">
        <v>83.2</v>
      </c>
      <c r="S33" s="85"/>
      <c r="T33" s="90">
        <v>128.50700000000001</v>
      </c>
      <c r="U33" s="35"/>
      <c r="V33" s="39"/>
      <c r="W33" s="81"/>
      <c r="X33" s="87"/>
      <c r="Y33" s="86"/>
      <c r="Z33" s="87"/>
      <c r="AA33" s="88"/>
      <c r="AB33" s="87"/>
      <c r="AC33" s="88"/>
      <c r="AD33" s="87"/>
      <c r="AE33" s="85"/>
      <c r="AF33" s="120"/>
      <c r="AG33" s="121"/>
      <c r="AH33" s="120"/>
      <c r="AI33" s="121"/>
      <c r="AJ33" s="120"/>
      <c r="AK33" s="122"/>
      <c r="AL33" s="120"/>
      <c r="AM33" s="122"/>
      <c r="AN33" s="120"/>
      <c r="AO33" s="102"/>
      <c r="AP33" s="120"/>
      <c r="AQ33" s="119"/>
      <c r="AR33" s="124"/>
      <c r="AS33" s="84"/>
    </row>
    <row r="34" spans="1:45" s="59" customFormat="1" ht="9.75" customHeight="1">
      <c r="A34" s="53"/>
      <c r="B34" s="40"/>
      <c r="C34" s="36"/>
      <c r="D34" s="40"/>
      <c r="E34" s="36"/>
      <c r="F34" s="40"/>
      <c r="G34" s="36"/>
      <c r="H34" s="40"/>
      <c r="I34" s="104"/>
      <c r="J34" s="40"/>
      <c r="K34" s="36"/>
      <c r="L34" s="40"/>
      <c r="M34" s="36"/>
      <c r="N34" s="40"/>
      <c r="O34" s="36"/>
      <c r="P34" s="40"/>
      <c r="Q34" s="36"/>
      <c r="R34" s="40"/>
      <c r="S34" s="41"/>
      <c r="T34" s="46"/>
      <c r="U34" s="37"/>
      <c r="V34" s="39"/>
      <c r="X34" s="40"/>
      <c r="Y34" s="36"/>
      <c r="Z34" s="40"/>
      <c r="AA34" s="36"/>
      <c r="AB34" s="40"/>
      <c r="AC34" s="36"/>
      <c r="AD34" s="40"/>
      <c r="AE34" s="41"/>
      <c r="AF34" s="125"/>
      <c r="AG34" s="124"/>
      <c r="AH34" s="125"/>
      <c r="AI34" s="124"/>
      <c r="AJ34" s="125"/>
      <c r="AK34" s="124"/>
      <c r="AL34" s="125"/>
      <c r="AM34" s="124"/>
      <c r="AN34" s="125"/>
      <c r="AO34" s="104"/>
      <c r="AP34" s="125"/>
      <c r="AQ34" s="124"/>
      <c r="AR34" s="124"/>
      <c r="AS34" s="84"/>
    </row>
    <row r="35" spans="1:45" s="59" customFormat="1" ht="9.75" customHeight="1">
      <c r="A35" s="53" t="s">
        <v>24</v>
      </c>
      <c r="B35" s="40"/>
      <c r="C35" s="36"/>
      <c r="D35" s="40"/>
      <c r="E35" s="36"/>
      <c r="F35" s="40"/>
      <c r="G35" s="36"/>
      <c r="H35" s="40"/>
      <c r="I35" s="104"/>
      <c r="J35" s="40"/>
      <c r="K35" s="36"/>
      <c r="L35" s="40"/>
      <c r="M35" s="36"/>
      <c r="N35" s="40"/>
      <c r="O35" s="36"/>
      <c r="P35" s="40"/>
      <c r="Q35" s="36"/>
      <c r="R35" s="40"/>
      <c r="S35" s="41"/>
      <c r="T35" s="46"/>
      <c r="U35" s="37"/>
      <c r="V35" s="39"/>
      <c r="W35" s="53"/>
      <c r="X35" s="40"/>
      <c r="Y35" s="36"/>
      <c r="Z35" s="40"/>
      <c r="AA35" s="36"/>
      <c r="AB35" s="40"/>
      <c r="AC35" s="36"/>
      <c r="AD35" s="40"/>
      <c r="AE35" s="41"/>
      <c r="AF35" s="125"/>
      <c r="AG35" s="124"/>
      <c r="AH35" s="125"/>
      <c r="AI35" s="124"/>
      <c r="AJ35" s="125"/>
      <c r="AK35" s="124"/>
      <c r="AL35" s="125"/>
      <c r="AM35" s="124"/>
      <c r="AN35" s="125"/>
      <c r="AO35" s="104"/>
      <c r="AP35" s="125"/>
      <c r="AQ35" s="124"/>
      <c r="AR35" s="124"/>
      <c r="AS35" s="84"/>
    </row>
    <row r="36" spans="1:45" s="59" customFormat="1" ht="9.75" customHeight="1">
      <c r="A36" s="76" t="s">
        <v>25</v>
      </c>
      <c r="B36" s="45">
        <v>82.7</v>
      </c>
      <c r="C36" s="36"/>
      <c r="D36" s="45">
        <v>84.3</v>
      </c>
      <c r="E36" s="36"/>
      <c r="F36" s="45">
        <v>23.7</v>
      </c>
      <c r="G36" s="36"/>
      <c r="H36" s="45">
        <v>23.196999999999999</v>
      </c>
      <c r="I36" s="104"/>
      <c r="J36" s="45">
        <v>22.602</v>
      </c>
      <c r="K36" s="36"/>
      <c r="L36" s="45">
        <v>18.388999999999999</v>
      </c>
      <c r="M36" s="36"/>
      <c r="N36" s="45">
        <v>12.239000000000001</v>
      </c>
      <c r="O36" s="36"/>
      <c r="P36" s="45">
        <v>10.269</v>
      </c>
      <c r="Q36" s="36"/>
      <c r="R36" s="45">
        <v>9.5</v>
      </c>
      <c r="S36" s="41"/>
      <c r="T36" s="57">
        <v>7.9181432484472003</v>
      </c>
      <c r="U36" s="38">
        <v>4</v>
      </c>
      <c r="V36" s="39"/>
      <c r="X36" s="45"/>
      <c r="Y36" s="36"/>
      <c r="Z36" s="45"/>
      <c r="AA36" s="36"/>
      <c r="AB36" s="45"/>
      <c r="AC36" s="36"/>
      <c r="AD36" s="45"/>
      <c r="AE36" s="41"/>
      <c r="AF36" s="126"/>
      <c r="AG36" s="124"/>
      <c r="AH36" s="126"/>
      <c r="AI36" s="124"/>
      <c r="AJ36" s="126"/>
      <c r="AK36" s="124"/>
      <c r="AL36" s="126"/>
      <c r="AM36" s="124"/>
      <c r="AN36" s="126"/>
      <c r="AO36" s="104"/>
      <c r="AP36" s="126"/>
      <c r="AQ36" s="123"/>
      <c r="AR36" s="124"/>
      <c r="AS36" s="84"/>
    </row>
    <row r="37" spans="1:45" s="59" customFormat="1" ht="9.75" hidden="1" customHeight="1" outlineLevel="1">
      <c r="A37" s="58" t="s">
        <v>26</v>
      </c>
      <c r="B37" s="56">
        <v>0</v>
      </c>
      <c r="C37" s="36"/>
      <c r="D37" s="56">
        <v>0</v>
      </c>
      <c r="E37" s="36"/>
      <c r="F37" s="56">
        <v>0.01</v>
      </c>
      <c r="G37" s="36"/>
      <c r="H37" s="56">
        <v>0</v>
      </c>
      <c r="I37" s="104"/>
      <c r="J37" s="56">
        <v>0</v>
      </c>
      <c r="K37" s="36"/>
      <c r="L37" s="56">
        <v>0.01</v>
      </c>
      <c r="M37" s="36"/>
      <c r="N37" s="56">
        <v>0.125</v>
      </c>
      <c r="O37" s="36"/>
      <c r="P37" s="56">
        <v>0.11</v>
      </c>
      <c r="Q37" s="36"/>
      <c r="R37" s="56">
        <v>0</v>
      </c>
      <c r="S37" s="41"/>
      <c r="T37" s="47">
        <v>4.248468E-3</v>
      </c>
      <c r="U37" s="37"/>
      <c r="V37" s="39"/>
      <c r="W37" s="58"/>
      <c r="X37" s="56"/>
      <c r="Y37" s="36"/>
      <c r="Z37" s="56"/>
      <c r="AA37" s="36"/>
      <c r="AB37" s="56"/>
      <c r="AC37" s="36"/>
      <c r="AD37" s="56"/>
      <c r="AE37" s="41"/>
      <c r="AF37" s="122"/>
      <c r="AG37" s="124"/>
      <c r="AH37" s="122"/>
      <c r="AI37" s="124"/>
      <c r="AJ37" s="122"/>
      <c r="AK37" s="124"/>
      <c r="AL37" s="122"/>
      <c r="AM37" s="124"/>
      <c r="AN37" s="122"/>
      <c r="AO37" s="104"/>
      <c r="AP37" s="122"/>
      <c r="AQ37" s="124"/>
      <c r="AR37" s="124"/>
      <c r="AS37" s="84"/>
    </row>
    <row r="38" spans="1:45" s="59" customFormat="1" ht="9.75" hidden="1" customHeight="1" outlineLevel="1">
      <c r="A38" s="58" t="s">
        <v>27</v>
      </c>
      <c r="B38" s="56">
        <v>0</v>
      </c>
      <c r="C38" s="36"/>
      <c r="D38" s="56">
        <v>0</v>
      </c>
      <c r="E38" s="36"/>
      <c r="F38" s="56">
        <v>0.14000000000000001</v>
      </c>
      <c r="G38" s="36"/>
      <c r="H38" s="56">
        <v>0.15</v>
      </c>
      <c r="I38" s="104"/>
      <c r="J38" s="56">
        <v>0.151</v>
      </c>
      <c r="K38" s="36"/>
      <c r="L38" s="56">
        <v>0.13700000000000001</v>
      </c>
      <c r="M38" s="36"/>
      <c r="N38" s="56">
        <v>3.0000000000000001E-3</v>
      </c>
      <c r="O38" s="36"/>
      <c r="P38" s="56">
        <v>4.0000000000000001E-3</v>
      </c>
      <c r="Q38" s="36"/>
      <c r="R38" s="56">
        <v>0</v>
      </c>
      <c r="S38" s="41"/>
      <c r="T38" s="29">
        <v>6.6567211348389999E-2</v>
      </c>
      <c r="U38" s="37"/>
      <c r="V38" s="39"/>
      <c r="W38" s="58"/>
      <c r="X38" s="56"/>
      <c r="Y38" s="36"/>
      <c r="Z38" s="56"/>
      <c r="AA38" s="36"/>
      <c r="AB38" s="56"/>
      <c r="AC38" s="36"/>
      <c r="AD38" s="56"/>
      <c r="AE38" s="41"/>
      <c r="AF38" s="122"/>
      <c r="AG38" s="124"/>
      <c r="AH38" s="122"/>
      <c r="AI38" s="124"/>
      <c r="AJ38" s="122"/>
      <c r="AK38" s="124"/>
      <c r="AL38" s="122"/>
      <c r="AM38" s="124"/>
      <c r="AN38" s="122"/>
      <c r="AO38" s="104"/>
      <c r="AP38" s="127"/>
      <c r="AQ38" s="124"/>
      <c r="AR38" s="124"/>
      <c r="AS38" s="84"/>
    </row>
    <row r="39" spans="1:45" s="59" customFormat="1" ht="9.75" hidden="1" customHeight="1" outlineLevel="1">
      <c r="A39" s="58" t="s">
        <v>28</v>
      </c>
      <c r="B39" s="56">
        <v>0</v>
      </c>
      <c r="C39" s="36"/>
      <c r="D39" s="56">
        <v>0</v>
      </c>
      <c r="E39" s="36"/>
      <c r="F39" s="56">
        <v>0</v>
      </c>
      <c r="G39" s="36"/>
      <c r="H39" s="56">
        <v>0</v>
      </c>
      <c r="I39" s="104"/>
      <c r="J39" s="56">
        <v>0</v>
      </c>
      <c r="K39" s="36"/>
      <c r="L39" s="56">
        <v>0</v>
      </c>
      <c r="M39" s="36"/>
      <c r="N39" s="56">
        <v>0</v>
      </c>
      <c r="O39" s="36"/>
      <c r="P39" s="56">
        <v>4.0000000000000001E-3</v>
      </c>
      <c r="Q39" s="36"/>
      <c r="R39" s="56">
        <v>0</v>
      </c>
      <c r="S39" s="41"/>
      <c r="T39" s="29">
        <v>6.4989519018250003E-3</v>
      </c>
      <c r="U39" s="37"/>
      <c r="V39" s="39"/>
      <c r="W39" s="58"/>
      <c r="X39" s="56"/>
      <c r="Y39" s="36"/>
      <c r="Z39" s="56"/>
      <c r="AA39" s="36"/>
      <c r="AB39" s="56"/>
      <c r="AC39" s="36"/>
      <c r="AD39" s="56"/>
      <c r="AE39" s="41"/>
      <c r="AF39" s="122"/>
      <c r="AG39" s="124"/>
      <c r="AH39" s="122"/>
      <c r="AI39" s="124"/>
      <c r="AJ39" s="122"/>
      <c r="AK39" s="124"/>
      <c r="AL39" s="122"/>
      <c r="AM39" s="124"/>
      <c r="AN39" s="122"/>
      <c r="AO39" s="104"/>
      <c r="AP39" s="127"/>
      <c r="AQ39" s="124"/>
      <c r="AR39" s="124"/>
      <c r="AS39" s="84"/>
    </row>
    <row r="40" spans="1:45" s="59" customFormat="1" ht="9.75" customHeight="1" collapsed="1">
      <c r="A40" s="59" t="s">
        <v>29</v>
      </c>
      <c r="B40" s="45">
        <v>2.4</v>
      </c>
      <c r="C40" s="33"/>
      <c r="D40" s="45">
        <v>1.9</v>
      </c>
      <c r="E40" s="33"/>
      <c r="F40" s="45">
        <v>1.6</v>
      </c>
      <c r="G40" s="33"/>
      <c r="H40" s="45">
        <v>1.3</v>
      </c>
      <c r="I40" s="103"/>
      <c r="J40" s="45">
        <v>1.3</v>
      </c>
      <c r="K40" s="33"/>
      <c r="L40" s="45">
        <v>1.4</v>
      </c>
      <c r="M40" s="33"/>
      <c r="N40" s="45">
        <v>1.2</v>
      </c>
      <c r="O40" s="33"/>
      <c r="P40" s="45">
        <v>1.4</v>
      </c>
      <c r="Q40" s="33"/>
      <c r="R40" s="45">
        <v>1.3</v>
      </c>
      <c r="S40" s="18"/>
      <c r="T40" s="57">
        <v>1.2648792753235001</v>
      </c>
      <c r="U40" s="37"/>
      <c r="V40" s="39"/>
      <c r="X40" s="45"/>
      <c r="Y40" s="33"/>
      <c r="Z40" s="45"/>
      <c r="AA40" s="33"/>
      <c r="AB40" s="45"/>
      <c r="AC40" s="33"/>
      <c r="AD40" s="45"/>
      <c r="AE40" s="18"/>
      <c r="AF40" s="126"/>
      <c r="AG40" s="119"/>
      <c r="AH40" s="126"/>
      <c r="AI40" s="119"/>
      <c r="AJ40" s="126"/>
      <c r="AK40" s="119"/>
      <c r="AL40" s="126"/>
      <c r="AM40" s="119"/>
      <c r="AN40" s="126"/>
      <c r="AO40" s="103"/>
      <c r="AP40" s="126"/>
      <c r="AQ40" s="124"/>
      <c r="AR40" s="124"/>
      <c r="AS40" s="84"/>
    </row>
    <row r="41" spans="1:45" s="59" customFormat="1" ht="9.75" customHeight="1">
      <c r="A41" s="59" t="s">
        <v>30</v>
      </c>
      <c r="B41" s="56">
        <v>52.8</v>
      </c>
      <c r="C41" s="36"/>
      <c r="D41" s="56">
        <v>52.2</v>
      </c>
      <c r="E41" s="36"/>
      <c r="F41" s="56">
        <v>10.199999999999999</v>
      </c>
      <c r="G41" s="36"/>
      <c r="H41" s="56">
        <v>9.8000000000000007</v>
      </c>
      <c r="I41" s="104"/>
      <c r="J41" s="56">
        <v>9.9</v>
      </c>
      <c r="K41" s="36"/>
      <c r="L41" s="56">
        <v>7.4</v>
      </c>
      <c r="M41" s="36"/>
      <c r="N41" s="56">
        <v>5.5</v>
      </c>
      <c r="O41" s="36"/>
      <c r="P41" s="56">
        <v>5</v>
      </c>
      <c r="Q41" s="36"/>
      <c r="R41" s="56">
        <v>4.5999999999999996</v>
      </c>
      <c r="S41" s="41"/>
      <c r="T41" s="57">
        <v>4.2633098141771004</v>
      </c>
      <c r="U41" s="37"/>
      <c r="V41" s="39"/>
      <c r="X41" s="56"/>
      <c r="Y41" s="36"/>
      <c r="Z41" s="56"/>
      <c r="AA41" s="36"/>
      <c r="AB41" s="56"/>
      <c r="AC41" s="36"/>
      <c r="AD41" s="56"/>
      <c r="AE41" s="41"/>
      <c r="AF41" s="122"/>
      <c r="AG41" s="124"/>
      <c r="AH41" s="122"/>
      <c r="AI41" s="124"/>
      <c r="AJ41" s="122"/>
      <c r="AK41" s="124"/>
      <c r="AL41" s="122"/>
      <c r="AM41" s="124"/>
      <c r="AN41" s="122"/>
      <c r="AO41" s="104"/>
      <c r="AP41" s="126"/>
      <c r="AQ41" s="124"/>
      <c r="AR41" s="124"/>
      <c r="AS41" s="84"/>
    </row>
    <row r="42" spans="1:45" s="59" customFormat="1" ht="9.75" customHeight="1">
      <c r="A42" s="59" t="s">
        <v>31</v>
      </c>
      <c r="B42" s="21">
        <v>53.1</v>
      </c>
      <c r="C42" s="56"/>
      <c r="D42" s="21">
        <v>50.1</v>
      </c>
      <c r="E42" s="56"/>
      <c r="F42" s="21">
        <v>4.2</v>
      </c>
      <c r="G42" s="56"/>
      <c r="H42" s="21">
        <v>4.0999999999999996</v>
      </c>
      <c r="I42" s="105"/>
      <c r="J42" s="21">
        <v>4.2</v>
      </c>
      <c r="K42" s="56"/>
      <c r="L42" s="21">
        <v>2.2999999999999998</v>
      </c>
      <c r="M42" s="56"/>
      <c r="N42" s="21">
        <v>1.5</v>
      </c>
      <c r="O42" s="56"/>
      <c r="P42" s="21">
        <v>1.3</v>
      </c>
      <c r="Q42" s="56"/>
      <c r="R42" s="21">
        <v>1.2</v>
      </c>
      <c r="S42" s="22"/>
      <c r="T42" s="57">
        <v>1.119278597244</v>
      </c>
      <c r="U42" s="37"/>
      <c r="V42" s="39"/>
      <c r="X42" s="21"/>
      <c r="Y42" s="56"/>
      <c r="Z42" s="21"/>
      <c r="AA42" s="56"/>
      <c r="AB42" s="21"/>
      <c r="AC42" s="56"/>
      <c r="AD42" s="21"/>
      <c r="AE42" s="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05"/>
      <c r="AP42" s="126"/>
      <c r="AQ42" s="124"/>
      <c r="AR42" s="124"/>
      <c r="AS42" s="84"/>
    </row>
    <row r="43" spans="1:45" s="59" customFormat="1" ht="9.75" customHeight="1">
      <c r="A43" s="59" t="s">
        <v>32</v>
      </c>
      <c r="B43" s="21">
        <v>1.7</v>
      </c>
      <c r="C43" s="56"/>
      <c r="D43" s="21">
        <v>1.5</v>
      </c>
      <c r="E43" s="56"/>
      <c r="F43" s="21">
        <v>0.3</v>
      </c>
      <c r="G43" s="56"/>
      <c r="H43" s="21">
        <v>0.3</v>
      </c>
      <c r="I43" s="105"/>
      <c r="J43" s="21">
        <v>0.2</v>
      </c>
      <c r="K43" s="56"/>
      <c r="L43" s="21">
        <v>0.1</v>
      </c>
      <c r="M43" s="56"/>
      <c r="N43" s="21">
        <v>0.1</v>
      </c>
      <c r="O43" s="56"/>
      <c r="P43" s="21">
        <v>0.1</v>
      </c>
      <c r="Q43" s="56"/>
      <c r="R43" s="21">
        <v>0.1</v>
      </c>
      <c r="S43" s="22"/>
      <c r="T43" s="57">
        <v>5.3941689441571003E-2</v>
      </c>
      <c r="U43" s="37"/>
      <c r="V43" s="39"/>
      <c r="X43" s="21"/>
      <c r="Y43" s="56"/>
      <c r="Z43" s="21"/>
      <c r="AA43" s="56"/>
      <c r="AB43" s="21"/>
      <c r="AC43" s="56"/>
      <c r="AD43" s="122"/>
      <c r="AE43" s="105"/>
      <c r="AF43" s="122"/>
      <c r="AG43" s="122"/>
      <c r="AH43" s="122"/>
      <c r="AI43" s="122"/>
      <c r="AJ43" s="122"/>
      <c r="AK43" s="122"/>
      <c r="AL43" s="122"/>
      <c r="AM43" s="122"/>
      <c r="AN43" s="122"/>
      <c r="AO43" s="105"/>
      <c r="AP43" s="126"/>
      <c r="AQ43" s="124"/>
      <c r="AR43" s="124"/>
      <c r="AS43" s="84"/>
    </row>
    <row r="44" spans="1:45" s="59" customFormat="1" ht="9.75" customHeight="1">
      <c r="B44" s="56"/>
      <c r="C44" s="56"/>
      <c r="D44" s="56"/>
      <c r="E44" s="56"/>
      <c r="F44" s="56"/>
      <c r="G44" s="56"/>
      <c r="H44" s="56"/>
      <c r="I44" s="102"/>
      <c r="J44" s="56"/>
      <c r="K44" s="56"/>
      <c r="L44" s="56"/>
      <c r="M44" s="56"/>
      <c r="N44" s="56"/>
      <c r="O44" s="56"/>
      <c r="P44" s="56"/>
      <c r="Q44" s="56"/>
      <c r="R44" s="56"/>
      <c r="S44" s="54"/>
      <c r="T44" s="47"/>
      <c r="U44" s="38"/>
      <c r="V44" s="39"/>
      <c r="X44" s="56"/>
      <c r="Y44" s="56"/>
      <c r="Z44" s="56"/>
      <c r="AA44" s="56"/>
      <c r="AB44" s="56"/>
      <c r="AC44" s="56"/>
      <c r="AD44" s="122"/>
      <c r="AE44" s="102"/>
      <c r="AF44" s="122"/>
      <c r="AG44" s="122"/>
      <c r="AH44" s="122"/>
      <c r="AI44" s="122"/>
      <c r="AJ44" s="122"/>
      <c r="AK44" s="122"/>
      <c r="AL44" s="122"/>
      <c r="AM44" s="122"/>
      <c r="AN44" s="122"/>
      <c r="AO44" s="102"/>
      <c r="AP44" s="122"/>
      <c r="AQ44" s="123"/>
      <c r="AR44" s="124"/>
      <c r="AS44" s="84"/>
    </row>
    <row r="45" spans="1:45" s="59" customFormat="1" ht="9.75" customHeight="1">
      <c r="A45" s="53" t="s">
        <v>33</v>
      </c>
      <c r="I45" s="106"/>
      <c r="T45" s="47"/>
      <c r="U45" s="38"/>
      <c r="V45" s="39"/>
      <c r="W45" s="53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23"/>
      <c r="AR45" s="124"/>
      <c r="AS45" s="84"/>
    </row>
    <row r="46" spans="1:45" s="59" customFormat="1" ht="9.75" customHeight="1">
      <c r="A46" s="59" t="s">
        <v>34</v>
      </c>
      <c r="B46" s="44">
        <v>0</v>
      </c>
      <c r="C46" s="55"/>
      <c r="D46" s="44">
        <v>0</v>
      </c>
      <c r="E46" s="56"/>
      <c r="F46" s="44">
        <v>0.1</v>
      </c>
      <c r="G46" s="56"/>
      <c r="H46" s="44">
        <v>0.1</v>
      </c>
      <c r="I46" s="102"/>
      <c r="J46" s="44">
        <v>0.1</v>
      </c>
      <c r="K46" s="55"/>
      <c r="L46" s="44">
        <v>0.1</v>
      </c>
      <c r="M46" s="55"/>
      <c r="N46" s="44">
        <v>0.1</v>
      </c>
      <c r="O46" s="56"/>
      <c r="P46" s="44">
        <v>0.1</v>
      </c>
      <c r="Q46" s="56"/>
      <c r="R46" s="44">
        <v>0.1</v>
      </c>
      <c r="S46" s="54"/>
      <c r="T46" s="48">
        <v>5.1823323199219999E-2</v>
      </c>
      <c r="U46" s="38"/>
      <c r="V46" s="39"/>
      <c r="X46" s="44"/>
      <c r="Y46" s="55"/>
      <c r="Z46" s="44"/>
      <c r="AA46" s="56"/>
      <c r="AB46" s="44"/>
      <c r="AC46" s="56"/>
      <c r="AD46" s="120"/>
      <c r="AE46" s="102"/>
      <c r="AF46" s="120"/>
      <c r="AG46" s="121"/>
      <c r="AH46" s="120"/>
      <c r="AI46" s="121"/>
      <c r="AJ46" s="120"/>
      <c r="AK46" s="122"/>
      <c r="AL46" s="120"/>
      <c r="AM46" s="122"/>
      <c r="AN46" s="120"/>
      <c r="AO46" s="102"/>
      <c r="AP46" s="120"/>
      <c r="AQ46" s="123"/>
      <c r="AR46" s="124"/>
      <c r="AS46" s="84"/>
    </row>
    <row r="47" spans="1:45" s="59" customFormat="1" ht="9.75" customHeight="1">
      <c r="A47" s="59" t="s">
        <v>35</v>
      </c>
      <c r="B47" s="44">
        <v>0</v>
      </c>
      <c r="C47" s="55"/>
      <c r="D47" s="44">
        <v>0</v>
      </c>
      <c r="E47" s="56"/>
      <c r="F47" s="44">
        <v>0</v>
      </c>
      <c r="G47" s="56"/>
      <c r="H47" s="44">
        <v>0.1</v>
      </c>
      <c r="I47" s="102"/>
      <c r="J47" s="44">
        <v>0.1</v>
      </c>
      <c r="K47" s="55"/>
      <c r="L47" s="44">
        <v>0.2</v>
      </c>
      <c r="M47" s="55"/>
      <c r="N47" s="44">
        <v>0.1</v>
      </c>
      <c r="O47" s="56"/>
      <c r="P47" s="44">
        <v>0.1</v>
      </c>
      <c r="Q47" s="56"/>
      <c r="R47" s="44">
        <v>0.1</v>
      </c>
      <c r="S47" s="54"/>
      <c r="T47" s="48">
        <v>5.9240326230983999E-2</v>
      </c>
      <c r="U47" s="38"/>
      <c r="V47" s="39"/>
      <c r="X47" s="44"/>
      <c r="Y47" s="55"/>
      <c r="Z47" s="44"/>
      <c r="AA47" s="56"/>
      <c r="AB47" s="44"/>
      <c r="AC47" s="56"/>
      <c r="AD47" s="120"/>
      <c r="AE47" s="102"/>
      <c r="AF47" s="120"/>
      <c r="AG47" s="121"/>
      <c r="AH47" s="120"/>
      <c r="AI47" s="121"/>
      <c r="AJ47" s="120"/>
      <c r="AK47" s="122"/>
      <c r="AL47" s="120"/>
      <c r="AM47" s="122"/>
      <c r="AN47" s="120"/>
      <c r="AO47" s="102"/>
      <c r="AP47" s="120"/>
      <c r="AQ47" s="123"/>
      <c r="AR47" s="124"/>
      <c r="AS47" s="84"/>
    </row>
    <row r="48" spans="1:45" s="59" customFormat="1" ht="9.75" customHeight="1">
      <c r="A48" s="53"/>
      <c r="B48" s="55"/>
      <c r="C48" s="55"/>
      <c r="D48" s="55"/>
      <c r="E48" s="56"/>
      <c r="F48" s="56"/>
      <c r="G48" s="56"/>
      <c r="H48" s="56"/>
      <c r="I48" s="102"/>
      <c r="J48" s="78"/>
      <c r="K48" s="55"/>
      <c r="L48" s="79"/>
      <c r="M48" s="55"/>
      <c r="N48" s="55"/>
      <c r="O48" s="56"/>
      <c r="P48" s="92"/>
      <c r="Q48" s="56"/>
      <c r="R48" s="56"/>
      <c r="S48" s="54"/>
      <c r="T48" s="57"/>
      <c r="U48" s="38"/>
      <c r="V48" s="39"/>
      <c r="W48" s="53"/>
      <c r="X48" s="55"/>
      <c r="Y48" s="55"/>
      <c r="Z48" s="55"/>
      <c r="AA48" s="56"/>
      <c r="AB48" s="56"/>
      <c r="AC48" s="56"/>
      <c r="AD48" s="122"/>
      <c r="AE48" s="102"/>
      <c r="AF48" s="121"/>
      <c r="AG48" s="121"/>
      <c r="AH48" s="121"/>
      <c r="AI48" s="121"/>
      <c r="AJ48" s="121"/>
      <c r="AK48" s="122"/>
      <c r="AL48" s="122"/>
      <c r="AM48" s="122"/>
      <c r="AN48" s="122"/>
      <c r="AO48" s="102"/>
      <c r="AP48" s="126"/>
      <c r="AQ48" s="123"/>
      <c r="AR48" s="124"/>
      <c r="AS48" s="84"/>
    </row>
    <row r="49" spans="1:45" s="59" customFormat="1" ht="9.75" customHeight="1">
      <c r="A49" s="53" t="s">
        <v>36</v>
      </c>
      <c r="B49" s="92">
        <v>421</v>
      </c>
      <c r="C49" s="86"/>
      <c r="D49" s="92">
        <v>426</v>
      </c>
      <c r="E49" s="88"/>
      <c r="F49" s="92">
        <v>170</v>
      </c>
      <c r="G49" s="88"/>
      <c r="H49" s="97">
        <v>158.28</v>
      </c>
      <c r="I49" s="102"/>
      <c r="J49" s="92">
        <v>152</v>
      </c>
      <c r="K49" s="86"/>
      <c r="L49" s="92">
        <v>128</v>
      </c>
      <c r="M49" s="86"/>
      <c r="N49" s="92">
        <v>97.1</v>
      </c>
      <c r="O49" s="88"/>
      <c r="P49" s="92">
        <v>81.400000000000006</v>
      </c>
      <c r="Q49" s="88"/>
      <c r="R49" s="92">
        <v>77.7</v>
      </c>
      <c r="S49" s="85"/>
      <c r="T49" s="90">
        <v>69.221513967912003</v>
      </c>
      <c r="U49" s="38">
        <v>10</v>
      </c>
      <c r="V49" s="39"/>
      <c r="W49" s="53"/>
      <c r="X49" s="92"/>
      <c r="Y49" s="86"/>
      <c r="Z49" s="92"/>
      <c r="AA49" s="88"/>
      <c r="AB49" s="92"/>
      <c r="AC49" s="88"/>
      <c r="AD49" s="122"/>
      <c r="AE49" s="102"/>
      <c r="AF49" s="122"/>
      <c r="AG49" s="121"/>
      <c r="AH49" s="122"/>
      <c r="AI49" s="121"/>
      <c r="AJ49" s="122"/>
      <c r="AK49" s="122"/>
      <c r="AL49" s="122"/>
      <c r="AM49" s="122"/>
      <c r="AN49" s="122"/>
      <c r="AO49" s="102"/>
      <c r="AP49" s="120"/>
      <c r="AQ49" s="123"/>
      <c r="AR49" s="124"/>
      <c r="AS49" s="84"/>
    </row>
    <row r="50" spans="1:45" s="81" customFormat="1" ht="9.75" customHeight="1">
      <c r="A50" s="80" t="s">
        <v>37</v>
      </c>
      <c r="B50" s="77">
        <v>0</v>
      </c>
      <c r="C50" s="86"/>
      <c r="D50" s="77">
        <v>0</v>
      </c>
      <c r="E50" s="88"/>
      <c r="F50" s="77">
        <v>0</v>
      </c>
      <c r="G50" s="88"/>
      <c r="H50" s="77">
        <v>172.3</v>
      </c>
      <c r="I50" s="102"/>
      <c r="J50" s="77">
        <v>149.19999999999999</v>
      </c>
      <c r="K50" s="86"/>
      <c r="L50" s="77">
        <v>111.2</v>
      </c>
      <c r="M50" s="86"/>
      <c r="N50" s="77">
        <v>77.7</v>
      </c>
      <c r="O50" s="92"/>
      <c r="P50" s="77">
        <v>57.6</v>
      </c>
      <c r="Q50" s="92"/>
      <c r="R50" s="77">
        <v>40.1</v>
      </c>
      <c r="S50" s="85"/>
      <c r="T50" s="90">
        <v>27.470718809030998</v>
      </c>
      <c r="U50" s="82"/>
      <c r="V50" s="83"/>
      <c r="W50" s="80"/>
      <c r="X50" s="77"/>
      <c r="Y50" s="86"/>
      <c r="Z50" s="77"/>
      <c r="AA50" s="88"/>
      <c r="AB50" s="77"/>
      <c r="AC50" s="88"/>
      <c r="AD50" s="128"/>
      <c r="AE50" s="102"/>
      <c r="AF50" s="128"/>
      <c r="AG50" s="121"/>
      <c r="AH50" s="128"/>
      <c r="AI50" s="121"/>
      <c r="AJ50" s="128"/>
      <c r="AK50" s="122"/>
      <c r="AL50" s="128"/>
      <c r="AM50" s="122"/>
      <c r="AN50" s="128"/>
      <c r="AO50" s="102"/>
      <c r="AP50" s="128"/>
      <c r="AQ50" s="123"/>
      <c r="AR50" s="124"/>
      <c r="AS50" s="84"/>
    </row>
    <row r="51" spans="1:45" s="59" customFormat="1" ht="9.75" customHeight="1">
      <c r="A51" s="53"/>
      <c r="B51" s="55"/>
      <c r="C51" s="55"/>
      <c r="D51" s="55"/>
      <c r="E51" s="56"/>
      <c r="F51" s="56"/>
      <c r="G51" s="56"/>
      <c r="H51" s="56"/>
      <c r="I51" s="102"/>
      <c r="J51" s="55"/>
      <c r="K51" s="55"/>
      <c r="L51" s="55"/>
      <c r="M51" s="55"/>
      <c r="N51" s="55"/>
      <c r="O51" s="56"/>
      <c r="P51" s="56"/>
      <c r="Q51" s="56"/>
      <c r="R51" s="56"/>
      <c r="S51" s="54"/>
      <c r="T51" s="57"/>
      <c r="U51" s="38"/>
      <c r="V51" s="39"/>
      <c r="W51" s="53"/>
      <c r="X51" s="55"/>
      <c r="Y51" s="55"/>
      <c r="Z51" s="55"/>
      <c r="AA51" s="56"/>
      <c r="AB51" s="56"/>
      <c r="AC51" s="56"/>
      <c r="AD51" s="122"/>
      <c r="AE51" s="102"/>
      <c r="AF51" s="121"/>
      <c r="AG51" s="121"/>
      <c r="AH51" s="121"/>
      <c r="AI51" s="121"/>
      <c r="AJ51" s="121"/>
      <c r="AK51" s="122"/>
      <c r="AL51" s="122"/>
      <c r="AM51" s="122"/>
      <c r="AN51" s="122"/>
      <c r="AO51" s="102"/>
      <c r="AP51" s="126"/>
      <c r="AQ51" s="123"/>
      <c r="AR51" s="124"/>
      <c r="AS51" s="84"/>
    </row>
    <row r="52" spans="1:45" s="59" customFormat="1" ht="9.75" customHeight="1">
      <c r="A52" s="53" t="s">
        <v>38</v>
      </c>
      <c r="B52" s="44">
        <v>0</v>
      </c>
      <c r="C52" s="55"/>
      <c r="D52" s="44">
        <v>0</v>
      </c>
      <c r="E52" s="56"/>
      <c r="F52" s="94"/>
      <c r="G52" s="45"/>
      <c r="H52" s="44">
        <v>24.3</v>
      </c>
      <c r="I52" s="107"/>
      <c r="J52" s="44">
        <v>24.4</v>
      </c>
      <c r="K52" s="55"/>
      <c r="L52" s="44">
        <v>23.3</v>
      </c>
      <c r="M52" s="55"/>
      <c r="N52" s="44">
        <v>20.5</v>
      </c>
      <c r="O52" s="56"/>
      <c r="P52" s="44">
        <v>21.4</v>
      </c>
      <c r="Q52" s="45"/>
      <c r="R52" s="44">
        <v>16.100000000000001</v>
      </c>
      <c r="S52" s="50"/>
      <c r="T52" s="48">
        <v>14.959332252157999</v>
      </c>
      <c r="U52" s="38"/>
      <c r="V52" s="39"/>
      <c r="W52" s="53"/>
      <c r="X52" s="44"/>
      <c r="Y52" s="55"/>
      <c r="Z52" s="44"/>
      <c r="AA52" s="56"/>
      <c r="AB52" s="44"/>
      <c r="AC52" s="45"/>
      <c r="AD52" s="120"/>
      <c r="AE52" s="107"/>
      <c r="AF52" s="120"/>
      <c r="AG52" s="121"/>
      <c r="AH52" s="120"/>
      <c r="AI52" s="121"/>
      <c r="AJ52" s="120"/>
      <c r="AK52" s="122"/>
      <c r="AL52" s="120"/>
      <c r="AM52" s="126"/>
      <c r="AN52" s="120"/>
      <c r="AO52" s="107"/>
      <c r="AP52" s="120"/>
      <c r="AQ52" s="123"/>
      <c r="AR52" s="124"/>
      <c r="AS52" s="84"/>
    </row>
    <row r="53" spans="1:45" s="59" customFormat="1" ht="9.75" customHeight="1">
      <c r="A53" s="59" t="s">
        <v>39</v>
      </c>
      <c r="B53" s="44">
        <v>0</v>
      </c>
      <c r="C53" s="55"/>
      <c r="D53" s="44">
        <v>0</v>
      </c>
      <c r="E53" s="56"/>
      <c r="F53" s="94"/>
      <c r="G53" s="45"/>
      <c r="H53" s="44">
        <v>0.4</v>
      </c>
      <c r="I53" s="107"/>
      <c r="J53" s="44">
        <v>0.2</v>
      </c>
      <c r="K53" s="55"/>
      <c r="L53" s="44">
        <v>0.5</v>
      </c>
      <c r="M53" s="55"/>
      <c r="N53" s="44">
        <v>1.1000000000000001</v>
      </c>
      <c r="O53" s="56"/>
      <c r="P53" s="44">
        <v>1</v>
      </c>
      <c r="Q53" s="45"/>
      <c r="R53" s="44">
        <v>1.1000000000000001</v>
      </c>
      <c r="S53" s="50"/>
      <c r="T53" s="48">
        <v>1.2277070000000001</v>
      </c>
      <c r="U53" s="38"/>
      <c r="V53" s="39"/>
      <c r="X53" s="44"/>
      <c r="Y53" s="55"/>
      <c r="Z53" s="44"/>
      <c r="AA53" s="56"/>
      <c r="AB53" s="44"/>
      <c r="AC53" s="45"/>
      <c r="AD53" s="120"/>
      <c r="AE53" s="107"/>
      <c r="AF53" s="120"/>
      <c r="AG53" s="121"/>
      <c r="AH53" s="120"/>
      <c r="AI53" s="121"/>
      <c r="AJ53" s="120"/>
      <c r="AK53" s="122"/>
      <c r="AL53" s="120"/>
      <c r="AM53" s="126"/>
      <c r="AN53" s="120"/>
      <c r="AO53" s="107"/>
      <c r="AP53" s="120"/>
      <c r="AQ53" s="123"/>
      <c r="AR53" s="124"/>
      <c r="AS53" s="84"/>
    </row>
    <row r="54" spans="1:45" s="59" customFormat="1" ht="9.75" customHeight="1">
      <c r="A54" s="59" t="s">
        <v>80</v>
      </c>
      <c r="B54" s="44">
        <v>0</v>
      </c>
      <c r="C54" s="55"/>
      <c r="D54" s="44">
        <v>0</v>
      </c>
      <c r="E54" s="56"/>
      <c r="F54" s="94"/>
      <c r="G54" s="45"/>
      <c r="H54" s="87">
        <v>9.4</v>
      </c>
      <c r="I54" s="107"/>
      <c r="J54" s="87">
        <v>8.6999999999999993</v>
      </c>
      <c r="K54" s="86"/>
      <c r="L54" s="87">
        <v>9.1</v>
      </c>
      <c r="M54" s="86"/>
      <c r="N54" s="87">
        <v>7.5</v>
      </c>
      <c r="O54" s="92"/>
      <c r="P54" s="87">
        <v>7.5</v>
      </c>
      <c r="Q54" s="89"/>
      <c r="R54" s="87">
        <v>5.3</v>
      </c>
      <c r="S54" s="50"/>
      <c r="T54" s="48">
        <v>4.6082817581231996</v>
      </c>
      <c r="U54" s="38"/>
      <c r="V54" s="39"/>
      <c r="X54" s="44"/>
      <c r="Y54" s="55"/>
      <c r="Z54" s="44"/>
      <c r="AA54" s="56"/>
      <c r="AB54" s="44"/>
      <c r="AC54" s="45"/>
      <c r="AD54" s="120"/>
      <c r="AE54" s="144"/>
      <c r="AF54" s="120"/>
      <c r="AG54" s="121"/>
      <c r="AH54" s="120"/>
      <c r="AI54" s="121"/>
      <c r="AJ54" s="120"/>
      <c r="AK54" s="122"/>
      <c r="AL54" s="120"/>
      <c r="AM54" s="126"/>
      <c r="AN54" s="120"/>
      <c r="AO54" s="107"/>
      <c r="AP54" s="120"/>
      <c r="AQ54" s="123"/>
      <c r="AR54" s="124"/>
      <c r="AS54" s="84"/>
    </row>
    <row r="55" spans="1:45" s="59" customFormat="1" ht="9.75" customHeight="1">
      <c r="A55" s="59" t="s">
        <v>40</v>
      </c>
      <c r="B55" s="44">
        <v>0</v>
      </c>
      <c r="C55" s="55"/>
      <c r="D55" s="44">
        <v>0</v>
      </c>
      <c r="E55" s="56"/>
      <c r="F55" s="44">
        <v>0</v>
      </c>
      <c r="G55" s="45"/>
      <c r="H55" s="44">
        <v>0.3</v>
      </c>
      <c r="I55" s="107"/>
      <c r="J55" s="44">
        <v>0.2</v>
      </c>
      <c r="K55" s="55"/>
      <c r="L55" s="44">
        <v>0.2</v>
      </c>
      <c r="M55" s="55"/>
      <c r="N55" s="44">
        <v>0.2</v>
      </c>
      <c r="O55" s="56"/>
      <c r="P55" s="44">
        <v>0.2</v>
      </c>
      <c r="Q55" s="45"/>
      <c r="R55" s="44">
        <v>0.2</v>
      </c>
      <c r="S55" s="50"/>
      <c r="T55" s="48">
        <v>0.12879864005210001</v>
      </c>
      <c r="U55" s="38"/>
      <c r="V55" s="39"/>
      <c r="X55" s="44"/>
      <c r="Y55" s="55"/>
      <c r="Z55" s="44"/>
      <c r="AA55" s="56"/>
      <c r="AB55" s="44"/>
      <c r="AC55" s="45"/>
      <c r="AD55" s="120"/>
      <c r="AE55" s="107"/>
      <c r="AF55" s="120"/>
      <c r="AG55" s="121"/>
      <c r="AH55" s="120"/>
      <c r="AI55" s="121"/>
      <c r="AJ55" s="120"/>
      <c r="AK55" s="122"/>
      <c r="AL55" s="120"/>
      <c r="AM55" s="126"/>
      <c r="AN55" s="120"/>
      <c r="AO55" s="107"/>
      <c r="AP55" s="120"/>
      <c r="AQ55" s="123"/>
      <c r="AR55" s="124"/>
      <c r="AS55" s="84"/>
    </row>
    <row r="56" spans="1:45" s="59" customFormat="1" ht="9.75" customHeight="1">
      <c r="A56" s="59" t="s">
        <v>41</v>
      </c>
      <c r="B56" s="51">
        <v>0</v>
      </c>
      <c r="C56" s="55"/>
      <c r="D56" s="51">
        <v>0</v>
      </c>
      <c r="E56" s="56"/>
      <c r="F56" s="31">
        <v>0.03</v>
      </c>
      <c r="G56" s="49"/>
      <c r="H56" s="31">
        <v>0.03</v>
      </c>
      <c r="I56" s="107"/>
      <c r="J56" s="31">
        <v>2.5000000000000001E-2</v>
      </c>
      <c r="K56" s="55"/>
      <c r="L56" s="31">
        <v>1.7000000000000001E-2</v>
      </c>
      <c r="M56" s="55"/>
      <c r="N56" s="31">
        <v>8.0000000000000002E-3</v>
      </c>
      <c r="O56" s="56"/>
      <c r="P56" s="31">
        <v>2E-3</v>
      </c>
      <c r="Q56" s="49"/>
      <c r="R56" s="31">
        <v>8.0000000000000002E-3</v>
      </c>
      <c r="S56" s="50"/>
      <c r="T56" s="52">
        <v>1.1228E-2</v>
      </c>
      <c r="U56" s="38"/>
      <c r="V56" s="39"/>
      <c r="X56" s="51"/>
      <c r="Y56" s="55"/>
      <c r="Z56" s="51"/>
      <c r="AA56" s="56"/>
      <c r="AB56" s="31"/>
      <c r="AC56" s="49"/>
      <c r="AD56" s="129"/>
      <c r="AE56" s="107"/>
      <c r="AF56" s="129"/>
      <c r="AG56" s="121"/>
      <c r="AH56" s="129"/>
      <c r="AI56" s="121"/>
      <c r="AJ56" s="129"/>
      <c r="AK56" s="122"/>
      <c r="AL56" s="129"/>
      <c r="AM56" s="127"/>
      <c r="AN56" s="129"/>
      <c r="AO56" s="107"/>
      <c r="AP56" s="129"/>
      <c r="AQ56" s="123"/>
      <c r="AR56" s="124"/>
      <c r="AS56" s="84"/>
    </row>
    <row r="57" spans="1:45" s="59" customFormat="1" ht="9.75" customHeight="1">
      <c r="A57" s="59" t="s">
        <v>42</v>
      </c>
      <c r="B57" s="44">
        <v>0</v>
      </c>
      <c r="C57" s="55"/>
      <c r="D57" s="44">
        <v>0</v>
      </c>
      <c r="E57" s="56"/>
      <c r="F57" s="44">
        <v>14.4</v>
      </c>
      <c r="G57" s="45"/>
      <c r="H57" s="44">
        <v>14.2</v>
      </c>
      <c r="I57" s="107"/>
      <c r="J57" s="44">
        <v>15.4</v>
      </c>
      <c r="K57" s="55"/>
      <c r="L57" s="44">
        <v>13.5</v>
      </c>
      <c r="M57" s="55"/>
      <c r="N57" s="44">
        <v>12.2</v>
      </c>
      <c r="O57" s="56"/>
      <c r="P57" s="44">
        <v>12.9</v>
      </c>
      <c r="Q57" s="45"/>
      <c r="R57" s="44">
        <v>9.6</v>
      </c>
      <c r="S57" s="50"/>
      <c r="T57" s="48">
        <v>8.9833168539823003</v>
      </c>
      <c r="U57" s="38"/>
      <c r="V57" s="39"/>
      <c r="X57" s="44"/>
      <c r="Y57" s="55"/>
      <c r="Z57" s="44"/>
      <c r="AA57" s="56"/>
      <c r="AB57" s="44"/>
      <c r="AC57" s="45"/>
      <c r="AD57" s="120"/>
      <c r="AE57" s="107"/>
      <c r="AF57" s="120"/>
      <c r="AG57" s="121"/>
      <c r="AH57" s="120"/>
      <c r="AI57" s="121"/>
      <c r="AJ57" s="120"/>
      <c r="AK57" s="122"/>
      <c r="AL57" s="120"/>
      <c r="AM57" s="126"/>
      <c r="AN57" s="120"/>
      <c r="AO57" s="107"/>
      <c r="AP57" s="120"/>
      <c r="AQ57" s="123"/>
      <c r="AR57" s="124"/>
      <c r="AS57" s="84"/>
    </row>
    <row r="58" spans="1:45" s="81" customFormat="1" ht="9.75" customHeight="1">
      <c r="B58" s="87"/>
      <c r="C58" s="86"/>
      <c r="D58" s="87"/>
      <c r="E58" s="88"/>
      <c r="F58" s="87"/>
      <c r="G58" s="89"/>
      <c r="H58" s="87"/>
      <c r="I58" s="107"/>
      <c r="J58" s="87"/>
      <c r="K58" s="86"/>
      <c r="L58" s="87"/>
      <c r="M58" s="86"/>
      <c r="N58" s="87"/>
      <c r="O58" s="88"/>
      <c r="P58" s="87"/>
      <c r="Q58" s="89"/>
      <c r="R58" s="87"/>
      <c r="S58" s="91"/>
      <c r="T58" s="90"/>
      <c r="U58" s="82"/>
      <c r="V58" s="83"/>
      <c r="X58" s="87"/>
      <c r="Y58" s="86"/>
      <c r="Z58" s="87"/>
      <c r="AA58" s="88"/>
      <c r="AB58" s="87"/>
      <c r="AC58" s="89"/>
      <c r="AD58" s="120"/>
      <c r="AE58" s="107"/>
      <c r="AF58" s="120"/>
      <c r="AG58" s="121"/>
      <c r="AH58" s="120"/>
      <c r="AI58" s="121"/>
      <c r="AJ58" s="120"/>
      <c r="AK58" s="122"/>
      <c r="AL58" s="120"/>
      <c r="AM58" s="126"/>
      <c r="AN58" s="120"/>
      <c r="AO58" s="107"/>
      <c r="AP58" s="120"/>
      <c r="AQ58" s="123"/>
      <c r="AR58" s="124"/>
    </row>
    <row r="59" spans="1:45" s="81" customFormat="1" ht="9.75" customHeight="1">
      <c r="A59" s="80" t="s">
        <v>43</v>
      </c>
      <c r="B59" s="87">
        <v>0</v>
      </c>
      <c r="C59" s="86"/>
      <c r="D59" s="87">
        <v>0</v>
      </c>
      <c r="E59" s="88"/>
      <c r="F59" s="87">
        <v>0</v>
      </c>
      <c r="G59" s="89"/>
      <c r="H59" s="87">
        <v>47.6</v>
      </c>
      <c r="I59" s="107"/>
      <c r="J59" s="87">
        <v>47.1</v>
      </c>
      <c r="K59" s="86"/>
      <c r="L59" s="87">
        <v>41.8</v>
      </c>
      <c r="M59" s="86"/>
      <c r="N59" s="87">
        <v>32.9</v>
      </c>
      <c r="O59" s="92"/>
      <c r="P59" s="87">
        <v>31.7</v>
      </c>
      <c r="Q59" s="89"/>
      <c r="R59" s="87">
        <v>25.6</v>
      </c>
      <c r="S59" s="91"/>
      <c r="T59" s="90">
        <v>22.950366991357001</v>
      </c>
      <c r="U59" s="82"/>
      <c r="V59" s="83"/>
      <c r="W59" s="80"/>
      <c r="X59" s="87"/>
      <c r="Y59" s="86"/>
      <c r="Z59" s="87"/>
      <c r="AA59" s="88"/>
      <c r="AB59" s="87"/>
      <c r="AC59" s="89"/>
      <c r="AD59" s="120"/>
      <c r="AE59" s="107"/>
      <c r="AF59" s="120"/>
      <c r="AG59" s="121"/>
      <c r="AH59" s="120"/>
      <c r="AI59" s="121"/>
      <c r="AJ59" s="120"/>
      <c r="AK59" s="122"/>
      <c r="AL59" s="120"/>
      <c r="AM59" s="126"/>
      <c r="AN59" s="120"/>
      <c r="AO59" s="107"/>
      <c r="AP59" s="120"/>
      <c r="AQ59" s="123"/>
      <c r="AR59" s="124"/>
      <c r="AS59" s="84"/>
    </row>
    <row r="60" spans="1:45" s="59" customFormat="1" ht="9.75" customHeight="1">
      <c r="B60" s="55"/>
      <c r="C60" s="55"/>
      <c r="D60" s="55"/>
      <c r="E60" s="56"/>
      <c r="F60" s="55"/>
      <c r="G60" s="45"/>
      <c r="H60" s="55"/>
      <c r="I60" s="107"/>
      <c r="J60" s="55"/>
      <c r="K60" s="55"/>
      <c r="L60" s="44"/>
      <c r="M60" s="55"/>
      <c r="N60" s="45"/>
      <c r="O60" s="56"/>
      <c r="P60" s="45"/>
      <c r="Q60" s="45"/>
      <c r="R60" s="45"/>
      <c r="S60" s="50"/>
      <c r="T60" s="48"/>
      <c r="U60" s="38"/>
      <c r="V60" s="39"/>
      <c r="X60" s="55"/>
      <c r="Y60" s="55"/>
      <c r="Z60" s="55"/>
      <c r="AA60" s="56"/>
      <c r="AB60" s="55"/>
      <c r="AC60" s="45"/>
      <c r="AD60" s="121"/>
      <c r="AE60" s="107"/>
      <c r="AF60" s="121"/>
      <c r="AG60" s="121"/>
      <c r="AH60" s="120"/>
      <c r="AI60" s="121"/>
      <c r="AJ60" s="126"/>
      <c r="AK60" s="122"/>
      <c r="AL60" s="126"/>
      <c r="AM60" s="126"/>
      <c r="AN60" s="126"/>
      <c r="AO60" s="107"/>
      <c r="AP60" s="120"/>
      <c r="AQ60" s="123"/>
      <c r="AR60" s="124"/>
      <c r="AS60" s="84"/>
    </row>
    <row r="61" spans="1:45" s="59" customFormat="1" ht="9.75" customHeight="1">
      <c r="A61" s="53" t="s">
        <v>44</v>
      </c>
      <c r="B61" s="44">
        <v>0</v>
      </c>
      <c r="C61" s="55"/>
      <c r="D61" s="44">
        <v>0</v>
      </c>
      <c r="E61" s="56"/>
      <c r="F61" s="44">
        <v>0</v>
      </c>
      <c r="G61" s="45"/>
      <c r="H61" s="87">
        <v>152.4</v>
      </c>
      <c r="I61" s="107"/>
      <c r="J61" s="44">
        <v>133.19999999999999</v>
      </c>
      <c r="K61" s="55"/>
      <c r="L61" s="44">
        <v>123.8</v>
      </c>
      <c r="M61" s="55"/>
      <c r="N61" s="44">
        <v>89.6</v>
      </c>
      <c r="O61" s="56"/>
      <c r="P61" s="44">
        <v>79.5</v>
      </c>
      <c r="Q61" s="45"/>
      <c r="R61" s="44">
        <v>71.900000000000006</v>
      </c>
      <c r="S61" s="50"/>
      <c r="T61" s="48">
        <v>65.099999999999994</v>
      </c>
      <c r="U61" s="38"/>
      <c r="V61" s="39"/>
      <c r="W61" s="53"/>
      <c r="X61" s="44"/>
      <c r="Y61" s="55"/>
      <c r="Z61" s="44"/>
      <c r="AA61" s="56"/>
      <c r="AB61" s="44"/>
      <c r="AC61" s="45"/>
      <c r="AD61" s="120"/>
      <c r="AE61" s="107"/>
      <c r="AF61" s="120"/>
      <c r="AG61" s="121"/>
      <c r="AH61" s="120"/>
      <c r="AI61" s="121"/>
      <c r="AJ61" s="120"/>
      <c r="AK61" s="122"/>
      <c r="AL61" s="120"/>
      <c r="AM61" s="126"/>
      <c r="AN61" s="120"/>
      <c r="AO61" s="107"/>
      <c r="AP61" s="120"/>
      <c r="AQ61" s="123"/>
      <c r="AR61" s="124"/>
      <c r="AS61" s="84"/>
    </row>
    <row r="62" spans="1:45" s="59" customFormat="1" ht="9.75" customHeight="1">
      <c r="A62" s="59" t="s">
        <v>45</v>
      </c>
      <c r="B62" s="40"/>
      <c r="C62" s="33"/>
      <c r="D62" s="40"/>
      <c r="E62" s="33"/>
      <c r="F62" s="40"/>
      <c r="G62" s="33"/>
      <c r="H62" s="40"/>
      <c r="I62" s="103"/>
      <c r="J62" s="40"/>
      <c r="K62" s="33"/>
      <c r="L62" s="40"/>
      <c r="M62" s="33"/>
      <c r="N62" s="40"/>
      <c r="O62" s="33"/>
      <c r="P62" s="40"/>
      <c r="Q62" s="33"/>
      <c r="R62" s="40"/>
      <c r="S62" s="18"/>
      <c r="T62" s="46"/>
      <c r="U62" s="38"/>
      <c r="V62" s="39"/>
      <c r="X62" s="40"/>
      <c r="Y62" s="33"/>
      <c r="Z62" s="40"/>
      <c r="AA62" s="33"/>
      <c r="AB62" s="40"/>
      <c r="AC62" s="33"/>
      <c r="AD62" s="125"/>
      <c r="AE62" s="103"/>
      <c r="AF62" s="125"/>
      <c r="AG62" s="119"/>
      <c r="AH62" s="125"/>
      <c r="AI62" s="119"/>
      <c r="AJ62" s="125"/>
      <c r="AK62" s="119"/>
      <c r="AL62" s="125"/>
      <c r="AM62" s="119"/>
      <c r="AN62" s="125"/>
      <c r="AO62" s="103"/>
      <c r="AP62" s="125"/>
      <c r="AQ62" s="123"/>
      <c r="AR62" s="125"/>
      <c r="AS62" s="84"/>
    </row>
    <row r="63" spans="1:45" s="59" customFormat="1" ht="9.75" customHeight="1">
      <c r="A63" s="53" t="s">
        <v>46</v>
      </c>
      <c r="B63" s="40"/>
      <c r="C63" s="33"/>
      <c r="D63" s="40"/>
      <c r="E63" s="33"/>
      <c r="F63" s="40"/>
      <c r="G63" s="33"/>
      <c r="H63" s="40"/>
      <c r="I63" s="101"/>
      <c r="J63" s="40"/>
      <c r="K63" s="33"/>
      <c r="L63" s="40"/>
      <c r="M63" s="33"/>
      <c r="N63" s="40"/>
      <c r="O63" s="33"/>
      <c r="P63" s="40"/>
      <c r="Q63" s="33"/>
      <c r="R63" s="40"/>
      <c r="S63" s="34"/>
      <c r="T63" s="26"/>
      <c r="U63" s="35"/>
      <c r="V63" s="39"/>
      <c r="W63" s="53"/>
      <c r="X63" s="40"/>
      <c r="Y63" s="33"/>
      <c r="Z63" s="40"/>
      <c r="AA63" s="33"/>
      <c r="AB63" s="40"/>
      <c r="AC63" s="33"/>
      <c r="AD63" s="125"/>
      <c r="AE63" s="101"/>
      <c r="AF63" s="125"/>
      <c r="AG63" s="119"/>
      <c r="AH63" s="125"/>
      <c r="AI63" s="119"/>
      <c r="AJ63" s="125"/>
      <c r="AK63" s="119"/>
      <c r="AL63" s="125"/>
      <c r="AM63" s="119"/>
      <c r="AN63" s="125"/>
      <c r="AO63" s="101"/>
      <c r="AP63" s="130"/>
      <c r="AQ63" s="119"/>
      <c r="AR63" s="130"/>
      <c r="AS63" s="84"/>
    </row>
    <row r="64" spans="1:45" s="59" customFormat="1" ht="9.75" customHeight="1">
      <c r="A64" s="59" t="s">
        <v>47</v>
      </c>
      <c r="B64" s="61">
        <v>123</v>
      </c>
      <c r="C64" s="36"/>
      <c r="D64" s="61">
        <v>86</v>
      </c>
      <c r="E64" s="56"/>
      <c r="F64" s="61">
        <v>106</v>
      </c>
      <c r="G64" s="56"/>
      <c r="H64" s="61">
        <v>61</v>
      </c>
      <c r="I64" s="102"/>
      <c r="J64" s="61">
        <v>59</v>
      </c>
      <c r="K64" s="36"/>
      <c r="L64" s="61">
        <v>72</v>
      </c>
      <c r="M64" s="36"/>
      <c r="N64" s="61">
        <v>37</v>
      </c>
      <c r="O64" s="56"/>
      <c r="P64" s="61">
        <v>50</v>
      </c>
      <c r="Q64" s="56"/>
      <c r="R64" s="61">
        <v>49</v>
      </c>
      <c r="S64" s="54"/>
      <c r="T64" s="28">
        <v>36.944611500001002</v>
      </c>
      <c r="U64" s="38"/>
      <c r="V64" s="39"/>
      <c r="X64" s="61"/>
      <c r="Y64" s="36"/>
      <c r="Z64" s="61"/>
      <c r="AA64" s="56"/>
      <c r="AB64" s="61"/>
      <c r="AC64" s="56"/>
      <c r="AD64" s="131"/>
      <c r="AE64" s="102"/>
      <c r="AF64" s="131"/>
      <c r="AG64" s="124"/>
      <c r="AH64" s="131"/>
      <c r="AI64" s="124"/>
      <c r="AJ64" s="131"/>
      <c r="AK64" s="122"/>
      <c r="AL64" s="131"/>
      <c r="AM64" s="122"/>
      <c r="AN64" s="131"/>
      <c r="AO64" s="102"/>
      <c r="AP64" s="132"/>
      <c r="AQ64" s="123"/>
      <c r="AR64" s="130"/>
      <c r="AS64" s="84"/>
    </row>
    <row r="65" spans="1:45" s="59" customFormat="1" ht="9.75" customHeight="1">
      <c r="A65" s="59" t="s">
        <v>48</v>
      </c>
      <c r="B65" s="61">
        <v>416</v>
      </c>
      <c r="C65" s="36"/>
      <c r="D65" s="61">
        <v>342</v>
      </c>
      <c r="E65" s="56"/>
      <c r="F65" s="61">
        <v>133</v>
      </c>
      <c r="G65" s="56"/>
      <c r="H65" s="61">
        <v>145</v>
      </c>
      <c r="I65" s="102"/>
      <c r="J65" s="61">
        <v>98</v>
      </c>
      <c r="K65" s="36"/>
      <c r="L65" s="61">
        <v>75</v>
      </c>
      <c r="M65" s="36"/>
      <c r="N65" s="61">
        <v>39</v>
      </c>
      <c r="O65" s="56"/>
      <c r="P65" s="61">
        <v>40</v>
      </c>
      <c r="Q65" s="56"/>
      <c r="R65" s="61">
        <v>37</v>
      </c>
      <c r="S65" s="54"/>
      <c r="T65" s="28">
        <v>27.606855305</v>
      </c>
      <c r="U65" s="38"/>
      <c r="V65" s="39"/>
      <c r="X65" s="61"/>
      <c r="Y65" s="36"/>
      <c r="Z65" s="61"/>
      <c r="AA65" s="56"/>
      <c r="AB65" s="61"/>
      <c r="AC65" s="56"/>
      <c r="AD65" s="131"/>
      <c r="AE65" s="102"/>
      <c r="AF65" s="131"/>
      <c r="AG65" s="124"/>
      <c r="AH65" s="131"/>
      <c r="AI65" s="124"/>
      <c r="AJ65" s="131"/>
      <c r="AK65" s="122"/>
      <c r="AL65" s="131"/>
      <c r="AM65" s="122"/>
      <c r="AN65" s="131"/>
      <c r="AO65" s="102"/>
      <c r="AP65" s="132"/>
      <c r="AQ65" s="123"/>
      <c r="AR65" s="130"/>
      <c r="AS65" s="84"/>
    </row>
    <row r="66" spans="1:45" s="59" customFormat="1" ht="9.75" customHeight="1">
      <c r="A66" s="59" t="s">
        <v>49</v>
      </c>
      <c r="B66" s="61">
        <v>5912</v>
      </c>
      <c r="C66" s="36"/>
      <c r="D66" s="61">
        <v>6219</v>
      </c>
      <c r="E66" s="56"/>
      <c r="F66" s="61">
        <v>775</v>
      </c>
      <c r="G66" s="56"/>
      <c r="H66" s="61">
        <v>671</v>
      </c>
      <c r="I66" s="102"/>
      <c r="J66" s="61">
        <v>579</v>
      </c>
      <c r="K66" s="36"/>
      <c r="L66" s="61">
        <v>423</v>
      </c>
      <c r="M66" s="36"/>
      <c r="N66" s="61">
        <v>160</v>
      </c>
      <c r="O66" s="56"/>
      <c r="P66" s="61">
        <v>110</v>
      </c>
      <c r="Q66" s="56"/>
      <c r="R66" s="61">
        <v>106</v>
      </c>
      <c r="S66" s="54"/>
      <c r="T66" s="28">
        <v>103.50467999999999</v>
      </c>
      <c r="U66" s="38"/>
      <c r="V66" s="39"/>
      <c r="X66" s="61"/>
      <c r="Y66" s="36"/>
      <c r="Z66" s="61"/>
      <c r="AA66" s="56"/>
      <c r="AB66" s="61"/>
      <c r="AC66" s="56"/>
      <c r="AD66" s="131"/>
      <c r="AE66" s="102"/>
      <c r="AF66" s="131"/>
      <c r="AG66" s="124"/>
      <c r="AH66" s="131"/>
      <c r="AI66" s="124"/>
      <c r="AJ66" s="131"/>
      <c r="AK66" s="122"/>
      <c r="AL66" s="131"/>
      <c r="AM66" s="122"/>
      <c r="AN66" s="131"/>
      <c r="AO66" s="102"/>
      <c r="AP66" s="132"/>
      <c r="AQ66" s="123"/>
      <c r="AR66" s="130"/>
      <c r="AS66" s="84"/>
    </row>
    <row r="67" spans="1:45" s="59" customFormat="1" ht="9.75" customHeight="1">
      <c r="A67" s="59" t="s">
        <v>50</v>
      </c>
      <c r="B67" s="56">
        <v>42.3</v>
      </c>
      <c r="C67" s="36"/>
      <c r="D67" s="56">
        <v>38</v>
      </c>
      <c r="E67" s="56"/>
      <c r="F67" s="56">
        <v>41.3</v>
      </c>
      <c r="G67" s="56"/>
      <c r="H67" s="56">
        <v>37.4</v>
      </c>
      <c r="I67" s="102"/>
      <c r="J67" s="56">
        <v>38.4</v>
      </c>
      <c r="K67" s="36"/>
      <c r="L67" s="56">
        <v>32.9</v>
      </c>
      <c r="M67" s="36"/>
      <c r="N67" s="56">
        <v>21.6</v>
      </c>
      <c r="O67" s="56"/>
      <c r="P67" s="56">
        <v>20.8</v>
      </c>
      <c r="Q67" s="56"/>
      <c r="R67" s="89">
        <v>25.36835</v>
      </c>
      <c r="S67" s="54"/>
      <c r="T67" s="57">
        <v>17.53689</v>
      </c>
      <c r="U67" s="38"/>
      <c r="V67" s="39"/>
      <c r="X67" s="56"/>
      <c r="Y67" s="36"/>
      <c r="Z67" s="56"/>
      <c r="AA67" s="56"/>
      <c r="AB67" s="56"/>
      <c r="AC67" s="56"/>
      <c r="AD67" s="122"/>
      <c r="AE67" s="102"/>
      <c r="AF67" s="122"/>
      <c r="AG67" s="124"/>
      <c r="AH67" s="122"/>
      <c r="AI67" s="124"/>
      <c r="AJ67" s="122"/>
      <c r="AK67" s="122"/>
      <c r="AL67" s="122"/>
      <c r="AM67" s="122"/>
      <c r="AN67" s="122"/>
      <c r="AO67" s="102"/>
      <c r="AP67" s="122"/>
      <c r="AQ67" s="123"/>
      <c r="AR67" s="130"/>
      <c r="AS67" s="84"/>
    </row>
    <row r="68" spans="1:45" s="59" customFormat="1" ht="9.75" customHeight="1">
      <c r="A68" s="59" t="s">
        <v>51</v>
      </c>
      <c r="B68" s="61">
        <v>245</v>
      </c>
      <c r="C68" s="36"/>
      <c r="D68" s="61">
        <v>229</v>
      </c>
      <c r="E68" s="56"/>
      <c r="F68" s="61">
        <v>237</v>
      </c>
      <c r="G68" s="56"/>
      <c r="H68" s="61">
        <v>168</v>
      </c>
      <c r="I68" s="102"/>
      <c r="J68" s="61">
        <v>170</v>
      </c>
      <c r="K68" s="36"/>
      <c r="L68" s="61">
        <v>173</v>
      </c>
      <c r="M68" s="36"/>
      <c r="N68" s="61">
        <v>100</v>
      </c>
      <c r="O68" s="56"/>
      <c r="P68" s="61">
        <v>105</v>
      </c>
      <c r="Q68" s="56"/>
      <c r="R68" s="61">
        <v>99</v>
      </c>
      <c r="S68" s="54"/>
      <c r="T68" s="28">
        <v>75.708539980001007</v>
      </c>
      <c r="U68" s="38"/>
      <c r="V68" s="39"/>
      <c r="X68" s="61"/>
      <c r="Y68" s="36"/>
      <c r="Z68" s="61"/>
      <c r="AA68" s="56"/>
      <c r="AB68" s="61"/>
      <c r="AC68" s="56"/>
      <c r="AD68" s="131"/>
      <c r="AE68" s="102"/>
      <c r="AF68" s="131"/>
      <c r="AG68" s="124"/>
      <c r="AH68" s="131"/>
      <c r="AI68" s="124"/>
      <c r="AJ68" s="131"/>
      <c r="AK68" s="122"/>
      <c r="AL68" s="131"/>
      <c r="AM68" s="122"/>
      <c r="AN68" s="131"/>
      <c r="AO68" s="102"/>
      <c r="AP68" s="132"/>
      <c r="AQ68" s="123"/>
      <c r="AR68" s="130"/>
      <c r="AS68" s="84"/>
    </row>
    <row r="69" spans="1:45" s="59" customFormat="1" ht="9.75" customHeight="1">
      <c r="A69" s="59" t="s">
        <v>52</v>
      </c>
      <c r="B69" s="61">
        <v>3000</v>
      </c>
      <c r="C69" s="36"/>
      <c r="D69" s="61">
        <v>3048</v>
      </c>
      <c r="E69" s="56"/>
      <c r="F69" s="61">
        <v>208</v>
      </c>
      <c r="G69" s="56"/>
      <c r="H69" s="61">
        <v>169</v>
      </c>
      <c r="I69" s="102"/>
      <c r="J69" s="61">
        <v>185</v>
      </c>
      <c r="K69" s="36"/>
      <c r="L69" s="61">
        <v>128</v>
      </c>
      <c r="M69" s="36"/>
      <c r="N69" s="61">
        <v>45</v>
      </c>
      <c r="O69" s="56"/>
      <c r="P69" s="61">
        <v>26</v>
      </c>
      <c r="Q69" s="56"/>
      <c r="R69" s="61">
        <v>22</v>
      </c>
      <c r="S69" s="54"/>
      <c r="T69" s="28">
        <v>25.759070000000001</v>
      </c>
      <c r="U69" s="38"/>
      <c r="V69" s="39"/>
      <c r="X69" s="61"/>
      <c r="Y69" s="36"/>
      <c r="Z69" s="61"/>
      <c r="AA69" s="56"/>
      <c r="AB69" s="61"/>
      <c r="AC69" s="56"/>
      <c r="AD69" s="131"/>
      <c r="AE69" s="102"/>
      <c r="AF69" s="131"/>
      <c r="AG69" s="124"/>
      <c r="AH69" s="131"/>
      <c r="AI69" s="124"/>
      <c r="AJ69" s="131"/>
      <c r="AK69" s="122"/>
      <c r="AL69" s="131"/>
      <c r="AM69" s="122"/>
      <c r="AN69" s="131"/>
      <c r="AO69" s="102"/>
      <c r="AP69" s="132"/>
      <c r="AQ69" s="123"/>
      <c r="AR69" s="130"/>
      <c r="AS69" s="84"/>
    </row>
    <row r="70" spans="1:45" s="59" customFormat="1" ht="9.75" customHeight="1">
      <c r="B70" s="40"/>
      <c r="C70" s="33"/>
      <c r="D70" s="40"/>
      <c r="E70" s="33"/>
      <c r="F70" s="40"/>
      <c r="G70" s="33"/>
      <c r="H70" s="40"/>
      <c r="I70" s="103"/>
      <c r="J70" s="40"/>
      <c r="K70" s="33"/>
      <c r="L70" s="40"/>
      <c r="M70" s="33"/>
      <c r="N70" s="40"/>
      <c r="O70" s="33"/>
      <c r="P70" s="40"/>
      <c r="Q70" s="33"/>
      <c r="R70" s="40"/>
      <c r="S70" s="18"/>
      <c r="T70" s="26"/>
      <c r="U70" s="38"/>
      <c r="V70" s="39"/>
      <c r="X70" s="40"/>
      <c r="Y70" s="33"/>
      <c r="Z70" s="40"/>
      <c r="AA70" s="33"/>
      <c r="AB70" s="40"/>
      <c r="AC70" s="33"/>
      <c r="AD70" s="125"/>
      <c r="AE70" s="103"/>
      <c r="AF70" s="125"/>
      <c r="AG70" s="119"/>
      <c r="AH70" s="125"/>
      <c r="AI70" s="119"/>
      <c r="AJ70" s="125"/>
      <c r="AK70" s="119"/>
      <c r="AL70" s="125"/>
      <c r="AM70" s="119"/>
      <c r="AN70" s="125"/>
      <c r="AO70" s="103"/>
      <c r="AP70" s="130"/>
      <c r="AQ70" s="123"/>
      <c r="AR70" s="130"/>
      <c r="AS70" s="84"/>
    </row>
    <row r="71" spans="1:45" s="59" customFormat="1" ht="9.75" customHeight="1">
      <c r="A71" s="53" t="s">
        <v>53</v>
      </c>
      <c r="B71" s="40"/>
      <c r="C71" s="33"/>
      <c r="D71" s="40"/>
      <c r="E71" s="33"/>
      <c r="F71" s="40"/>
      <c r="G71" s="33"/>
      <c r="H71" s="40"/>
      <c r="I71" s="101"/>
      <c r="J71" s="40"/>
      <c r="K71" s="33"/>
      <c r="L71" s="40"/>
      <c r="M71" s="33"/>
      <c r="N71" s="40"/>
      <c r="O71" s="33"/>
      <c r="P71" s="40"/>
      <c r="Q71" s="33"/>
      <c r="R71" s="40"/>
      <c r="S71" s="34"/>
      <c r="T71" s="26"/>
      <c r="U71" s="35"/>
      <c r="V71" s="39"/>
      <c r="W71" s="53"/>
      <c r="X71" s="40"/>
      <c r="Y71" s="33"/>
      <c r="Z71" s="40"/>
      <c r="AA71" s="33"/>
      <c r="AB71" s="40"/>
      <c r="AC71" s="33"/>
      <c r="AD71" s="125"/>
      <c r="AE71" s="101"/>
      <c r="AF71" s="125"/>
      <c r="AG71" s="119"/>
      <c r="AH71" s="125"/>
      <c r="AI71" s="119"/>
      <c r="AJ71" s="125"/>
      <c r="AK71" s="119"/>
      <c r="AL71" s="125"/>
      <c r="AM71" s="119"/>
      <c r="AN71" s="125"/>
      <c r="AO71" s="101"/>
      <c r="AP71" s="130"/>
      <c r="AQ71" s="119"/>
      <c r="AR71" s="130"/>
      <c r="AS71" s="84"/>
    </row>
    <row r="72" spans="1:45" s="59" customFormat="1" ht="9.75" customHeight="1">
      <c r="A72" s="59" t="s">
        <v>54</v>
      </c>
      <c r="B72" s="24">
        <v>2251</v>
      </c>
      <c r="C72" s="56"/>
      <c r="D72" s="24">
        <v>3353</v>
      </c>
      <c r="E72" s="56"/>
      <c r="F72" s="24">
        <v>1013</v>
      </c>
      <c r="G72" s="56"/>
      <c r="H72" s="24">
        <v>912</v>
      </c>
      <c r="I72" s="108"/>
      <c r="J72" s="24">
        <v>829</v>
      </c>
      <c r="K72" s="56"/>
      <c r="L72" s="24">
        <v>411</v>
      </c>
      <c r="M72" s="56"/>
      <c r="N72" s="24">
        <v>628</v>
      </c>
      <c r="O72" s="56"/>
      <c r="P72" s="24">
        <v>434</v>
      </c>
      <c r="Q72" s="56"/>
      <c r="R72" s="24">
        <v>408</v>
      </c>
      <c r="S72" s="23"/>
      <c r="T72" s="28">
        <v>213.81</v>
      </c>
      <c r="U72" s="35"/>
      <c r="V72" s="39"/>
      <c r="X72" s="24"/>
      <c r="Y72" s="56"/>
      <c r="Z72" s="24"/>
      <c r="AA72" s="56"/>
      <c r="AB72" s="24"/>
      <c r="AC72" s="56"/>
      <c r="AD72" s="133"/>
      <c r="AE72" s="108"/>
      <c r="AF72" s="133"/>
      <c r="AG72" s="122"/>
      <c r="AH72" s="133"/>
      <c r="AI72" s="122"/>
      <c r="AJ72" s="133"/>
      <c r="AK72" s="122"/>
      <c r="AL72" s="133"/>
      <c r="AM72" s="122"/>
      <c r="AN72" s="133"/>
      <c r="AO72" s="108"/>
      <c r="AP72" s="132"/>
      <c r="AQ72" s="119"/>
      <c r="AR72" s="130"/>
      <c r="AS72" s="84"/>
    </row>
    <row r="73" spans="1:45" s="59" customFormat="1" ht="9.75" customHeight="1">
      <c r="A73" s="59" t="s">
        <v>55</v>
      </c>
      <c r="B73" s="24">
        <v>10</v>
      </c>
      <c r="C73" s="56"/>
      <c r="D73" s="24">
        <v>7</v>
      </c>
      <c r="E73" s="56"/>
      <c r="F73" s="24">
        <v>17</v>
      </c>
      <c r="G73" s="56"/>
      <c r="H73" s="24">
        <v>15</v>
      </c>
      <c r="I73" s="108"/>
      <c r="J73" s="24">
        <v>31</v>
      </c>
      <c r="K73" s="56"/>
      <c r="L73" s="24">
        <v>13</v>
      </c>
      <c r="M73" s="56"/>
      <c r="N73" s="24">
        <v>58</v>
      </c>
      <c r="O73" s="56"/>
      <c r="P73" s="24">
        <v>84</v>
      </c>
      <c r="Q73" s="32"/>
      <c r="R73" s="24">
        <v>1</v>
      </c>
      <c r="S73" s="30"/>
      <c r="T73" s="28">
        <v>20.532</v>
      </c>
      <c r="U73" s="35"/>
      <c r="V73" s="39"/>
      <c r="X73" s="24"/>
      <c r="Y73" s="56"/>
      <c r="Z73" s="24"/>
      <c r="AA73" s="56"/>
      <c r="AB73" s="24"/>
      <c r="AC73" s="56"/>
      <c r="AD73" s="24"/>
      <c r="AE73" s="23"/>
      <c r="AF73" s="133"/>
      <c r="AG73" s="122"/>
      <c r="AH73" s="133"/>
      <c r="AI73" s="122"/>
      <c r="AJ73" s="133"/>
      <c r="AK73" s="122"/>
      <c r="AL73" s="133"/>
      <c r="AM73" s="134"/>
      <c r="AN73" s="133"/>
      <c r="AO73" s="135"/>
      <c r="AP73" s="132"/>
      <c r="AQ73" s="119"/>
      <c r="AR73" s="130"/>
      <c r="AS73" s="84"/>
    </row>
    <row r="74" spans="1:45" s="59" customFormat="1" ht="9.75" customHeight="1">
      <c r="A74" s="59" t="s">
        <v>56</v>
      </c>
      <c r="B74" s="24">
        <v>193</v>
      </c>
      <c r="C74" s="56"/>
      <c r="D74" s="24">
        <v>197</v>
      </c>
      <c r="E74" s="56"/>
      <c r="F74" s="24">
        <v>124</v>
      </c>
      <c r="G74" s="56"/>
      <c r="H74" s="24">
        <v>175</v>
      </c>
      <c r="I74" s="108"/>
      <c r="J74" s="24">
        <v>137</v>
      </c>
      <c r="K74" s="56"/>
      <c r="L74" s="24">
        <v>260</v>
      </c>
      <c r="M74" s="56"/>
      <c r="N74" s="24">
        <v>274</v>
      </c>
      <c r="O74" s="56"/>
      <c r="P74" s="24">
        <v>136</v>
      </c>
      <c r="Q74" s="56"/>
      <c r="R74" s="24">
        <v>157</v>
      </c>
      <c r="S74" s="23"/>
      <c r="T74" s="28">
        <v>171.18199999999999</v>
      </c>
      <c r="U74" s="35"/>
      <c r="V74" s="39"/>
      <c r="X74" s="24"/>
      <c r="Y74" s="56"/>
      <c r="Z74" s="24"/>
      <c r="AA74" s="56"/>
      <c r="AB74" s="24"/>
      <c r="AC74" s="56"/>
      <c r="AD74" s="24"/>
      <c r="AE74" s="23"/>
      <c r="AF74" s="133"/>
      <c r="AG74" s="122"/>
      <c r="AH74" s="133"/>
      <c r="AI74" s="122"/>
      <c r="AJ74" s="133"/>
      <c r="AK74" s="122"/>
      <c r="AL74" s="133"/>
      <c r="AM74" s="122"/>
      <c r="AN74" s="133"/>
      <c r="AO74" s="108"/>
      <c r="AP74" s="132"/>
      <c r="AQ74" s="119"/>
      <c r="AR74" s="130"/>
      <c r="AS74" s="84"/>
    </row>
    <row r="75" spans="1:45" s="59" customFormat="1" ht="9.75" customHeight="1">
      <c r="B75" s="21"/>
      <c r="C75" s="42"/>
      <c r="D75" s="21"/>
      <c r="E75" s="42"/>
      <c r="F75" s="21"/>
      <c r="G75" s="42"/>
      <c r="H75" s="21"/>
      <c r="I75" s="102"/>
      <c r="J75" s="21"/>
      <c r="K75" s="42"/>
      <c r="L75" s="21"/>
      <c r="M75" s="42"/>
      <c r="N75" s="21"/>
      <c r="O75" s="42"/>
      <c r="P75" s="21"/>
      <c r="Q75" s="42"/>
      <c r="R75" s="21"/>
      <c r="S75" s="54"/>
      <c r="T75" s="27"/>
      <c r="U75" s="38"/>
      <c r="V75" s="39"/>
      <c r="X75" s="21"/>
      <c r="Y75" s="42"/>
      <c r="Z75" s="21"/>
      <c r="AA75" s="42"/>
      <c r="AB75" s="21"/>
      <c r="AC75" s="42"/>
      <c r="AD75" s="21"/>
      <c r="AE75" s="54"/>
      <c r="AF75" s="122"/>
      <c r="AG75" s="136"/>
      <c r="AH75" s="122"/>
      <c r="AI75" s="136"/>
      <c r="AJ75" s="122"/>
      <c r="AK75" s="136"/>
      <c r="AL75" s="122"/>
      <c r="AM75" s="136"/>
      <c r="AN75" s="122"/>
      <c r="AO75" s="102"/>
      <c r="AP75" s="137"/>
      <c r="AQ75" s="123"/>
      <c r="AR75" s="130"/>
      <c r="AS75" s="84"/>
    </row>
    <row r="76" spans="1:45" s="59" customFormat="1" ht="9.75" customHeight="1">
      <c r="A76" s="53" t="s">
        <v>57</v>
      </c>
      <c r="B76" s="21"/>
      <c r="C76" s="42"/>
      <c r="D76" s="21"/>
      <c r="E76" s="42"/>
      <c r="F76" s="21"/>
      <c r="G76" s="42"/>
      <c r="H76" s="21"/>
      <c r="I76" s="102"/>
      <c r="J76" s="21"/>
      <c r="K76" s="42"/>
      <c r="L76" s="21"/>
      <c r="M76" s="42"/>
      <c r="N76" s="21"/>
      <c r="O76" s="42"/>
      <c r="P76" s="21"/>
      <c r="Q76" s="42"/>
      <c r="R76" s="21"/>
      <c r="S76" s="54"/>
      <c r="T76" s="27"/>
      <c r="U76" s="38"/>
      <c r="V76" s="39"/>
      <c r="W76" s="53"/>
      <c r="X76" s="21"/>
      <c r="Y76" s="42"/>
      <c r="Z76" s="21"/>
      <c r="AA76" s="42"/>
      <c r="AB76" s="21"/>
      <c r="AC76" s="42"/>
      <c r="AD76" s="21"/>
      <c r="AE76" s="54"/>
      <c r="AF76" s="122"/>
      <c r="AG76" s="136"/>
      <c r="AH76" s="122"/>
      <c r="AI76" s="136"/>
      <c r="AJ76" s="122"/>
      <c r="AK76" s="136"/>
      <c r="AL76" s="122"/>
      <c r="AM76" s="136"/>
      <c r="AN76" s="122"/>
      <c r="AO76" s="102"/>
      <c r="AP76" s="137"/>
      <c r="AQ76" s="123"/>
      <c r="AR76" s="130"/>
      <c r="AS76" s="84"/>
    </row>
    <row r="77" spans="1:45" s="59" customFormat="1" ht="9.75" customHeight="1">
      <c r="A77" s="59" t="s">
        <v>58</v>
      </c>
      <c r="B77" s="56">
        <v>177</v>
      </c>
      <c r="C77" s="42"/>
      <c r="D77" s="56">
        <v>212</v>
      </c>
      <c r="E77" s="42"/>
      <c r="F77" s="56">
        <v>150</v>
      </c>
      <c r="G77" s="42"/>
      <c r="H77" s="56">
        <v>125</v>
      </c>
      <c r="I77" s="102"/>
      <c r="J77" s="56">
        <v>187</v>
      </c>
      <c r="K77" s="42"/>
      <c r="L77" s="56">
        <v>439</v>
      </c>
      <c r="M77" s="42"/>
      <c r="N77" s="56">
        <v>148</v>
      </c>
      <c r="O77" s="42"/>
      <c r="P77" s="56">
        <v>112</v>
      </c>
      <c r="Q77" s="42"/>
      <c r="R77" s="56">
        <v>157</v>
      </c>
      <c r="S77" s="54"/>
      <c r="T77" s="96">
        <v>132.38</v>
      </c>
      <c r="U77" s="38"/>
      <c r="V77" s="39"/>
      <c r="X77" s="56"/>
      <c r="Y77" s="42"/>
      <c r="Z77" s="56"/>
      <c r="AA77" s="42"/>
      <c r="AB77" s="56"/>
      <c r="AC77" s="42"/>
      <c r="AD77" s="56"/>
      <c r="AE77" s="54"/>
      <c r="AF77" s="122"/>
      <c r="AG77" s="136"/>
      <c r="AH77" s="122"/>
      <c r="AI77" s="136"/>
      <c r="AJ77" s="122"/>
      <c r="AK77" s="136"/>
      <c r="AL77" s="122"/>
      <c r="AM77" s="136"/>
      <c r="AN77" s="122"/>
      <c r="AO77" s="102"/>
      <c r="AP77" s="137"/>
      <c r="AQ77" s="123"/>
      <c r="AR77" s="130"/>
      <c r="AS77" s="84"/>
    </row>
    <row r="78" spans="1:45" s="59" customFormat="1" ht="9.75" customHeight="1">
      <c r="B78" s="21"/>
      <c r="C78" s="42"/>
      <c r="D78" s="21"/>
      <c r="E78" s="42"/>
      <c r="F78" s="21"/>
      <c r="G78" s="42"/>
      <c r="H78" s="21"/>
      <c r="I78" s="102"/>
      <c r="J78" s="21"/>
      <c r="K78" s="42"/>
      <c r="L78" s="21"/>
      <c r="M78" s="42"/>
      <c r="N78" s="21"/>
      <c r="O78" s="42"/>
      <c r="P78" s="21"/>
      <c r="Q78" s="42"/>
      <c r="R78" s="21"/>
      <c r="S78" s="54"/>
      <c r="T78" s="95"/>
      <c r="U78" s="38"/>
      <c r="V78" s="39"/>
      <c r="X78" s="21"/>
      <c r="Y78" s="42"/>
      <c r="Z78" s="21"/>
      <c r="AA78" s="42"/>
      <c r="AB78" s="21"/>
      <c r="AC78" s="42"/>
      <c r="AD78" s="21"/>
      <c r="AE78" s="54"/>
      <c r="AF78" s="122"/>
      <c r="AG78" s="136"/>
      <c r="AH78" s="122"/>
      <c r="AI78" s="136"/>
      <c r="AJ78" s="122"/>
      <c r="AK78" s="136"/>
      <c r="AL78" s="122"/>
      <c r="AM78" s="136"/>
      <c r="AN78" s="122"/>
      <c r="AO78" s="102"/>
      <c r="AP78" s="137"/>
      <c r="AQ78" s="123"/>
      <c r="AR78" s="130"/>
      <c r="AS78" s="84"/>
    </row>
    <row r="79" spans="1:45" s="59" customFormat="1" ht="9.75" customHeight="1">
      <c r="A79" s="53" t="s">
        <v>59</v>
      </c>
      <c r="B79" s="21"/>
      <c r="C79" s="42"/>
      <c r="D79" s="21"/>
      <c r="E79" s="42"/>
      <c r="F79" s="21"/>
      <c r="G79" s="42"/>
      <c r="H79" s="21"/>
      <c r="I79" s="102"/>
      <c r="J79" s="21"/>
      <c r="K79" s="42"/>
      <c r="L79" s="21"/>
      <c r="M79" s="42"/>
      <c r="N79" s="21"/>
      <c r="O79" s="42"/>
      <c r="P79" s="21"/>
      <c r="Q79" s="42"/>
      <c r="R79" s="21"/>
      <c r="S79" s="54"/>
      <c r="T79" s="95"/>
      <c r="U79" s="38"/>
      <c r="V79" s="39"/>
      <c r="W79" s="53"/>
      <c r="X79" s="21"/>
      <c r="Y79" s="42"/>
      <c r="Z79" s="21"/>
      <c r="AA79" s="42"/>
      <c r="AB79" s="21"/>
      <c r="AC79" s="42"/>
      <c r="AD79" s="21"/>
      <c r="AE79" s="54"/>
      <c r="AF79" s="122"/>
      <c r="AG79" s="136"/>
      <c r="AH79" s="122"/>
      <c r="AI79" s="136"/>
      <c r="AJ79" s="122"/>
      <c r="AK79" s="136"/>
      <c r="AL79" s="122"/>
      <c r="AM79" s="136"/>
      <c r="AN79" s="122"/>
      <c r="AO79" s="102"/>
      <c r="AP79" s="137"/>
      <c r="AQ79" s="123"/>
      <c r="AR79" s="130"/>
      <c r="AS79" s="84"/>
    </row>
    <row r="80" spans="1:45" s="59" customFormat="1" ht="9.75" customHeight="1">
      <c r="A80" s="59" t="s">
        <v>58</v>
      </c>
      <c r="B80" s="44">
        <v>2.4</v>
      </c>
      <c r="C80" s="42"/>
      <c r="D80" s="44">
        <v>2.2000000000000002</v>
      </c>
      <c r="E80" s="42"/>
      <c r="F80" s="44">
        <v>2.1</v>
      </c>
      <c r="G80" s="42"/>
      <c r="H80" s="44">
        <v>1.8</v>
      </c>
      <c r="I80" s="102"/>
      <c r="J80" s="44">
        <v>2.9</v>
      </c>
      <c r="K80" s="42"/>
      <c r="L80" s="44">
        <v>2.4</v>
      </c>
      <c r="M80" s="42"/>
      <c r="N80" s="44">
        <v>2</v>
      </c>
      <c r="O80" s="42"/>
      <c r="P80" s="44">
        <v>1.8</v>
      </c>
      <c r="Q80" s="42"/>
      <c r="R80" s="44">
        <v>2.1</v>
      </c>
      <c r="S80" s="54"/>
      <c r="T80" s="95">
        <v>1.91</v>
      </c>
      <c r="U80" s="38"/>
      <c r="V80" s="39"/>
      <c r="X80" s="44"/>
      <c r="Y80" s="42"/>
      <c r="Z80" s="44"/>
      <c r="AA80" s="42"/>
      <c r="AB80" s="44"/>
      <c r="AC80" s="42"/>
      <c r="AD80" s="44"/>
      <c r="AE80" s="54"/>
      <c r="AF80" s="120"/>
      <c r="AG80" s="136"/>
      <c r="AH80" s="120"/>
      <c r="AI80" s="136"/>
      <c r="AJ80" s="120"/>
      <c r="AK80" s="136"/>
      <c r="AL80" s="120"/>
      <c r="AM80" s="136"/>
      <c r="AN80" s="120"/>
      <c r="AO80" s="102"/>
      <c r="AP80" s="137"/>
      <c r="AQ80" s="123"/>
      <c r="AR80" s="130"/>
      <c r="AS80" s="84"/>
    </row>
    <row r="81" spans="1:45" s="59" customFormat="1" ht="9.75" customHeight="1">
      <c r="B81" s="17"/>
      <c r="C81" s="33"/>
      <c r="D81" s="17"/>
      <c r="E81" s="33"/>
      <c r="F81" s="17"/>
      <c r="G81" s="33"/>
      <c r="H81" s="17"/>
      <c r="I81" s="103"/>
      <c r="J81" s="17"/>
      <c r="K81" s="33"/>
      <c r="L81" s="17"/>
      <c r="M81" s="33"/>
      <c r="N81" s="17"/>
      <c r="O81" s="33"/>
      <c r="P81" s="17"/>
      <c r="Q81" s="33"/>
      <c r="R81" s="17"/>
      <c r="S81" s="18"/>
      <c r="T81" s="26"/>
      <c r="U81" s="38"/>
      <c r="V81" s="39"/>
      <c r="X81" s="17"/>
      <c r="Y81" s="33"/>
      <c r="Z81" s="17"/>
      <c r="AA81" s="33"/>
      <c r="AB81" s="17"/>
      <c r="AC81" s="33"/>
      <c r="AD81" s="17"/>
      <c r="AE81" s="18"/>
      <c r="AF81" s="125"/>
      <c r="AG81" s="119"/>
      <c r="AH81" s="125"/>
      <c r="AI81" s="119"/>
      <c r="AJ81" s="125"/>
      <c r="AK81" s="119"/>
      <c r="AL81" s="125"/>
      <c r="AM81" s="119"/>
      <c r="AN81" s="125"/>
      <c r="AO81" s="103"/>
      <c r="AP81" s="130"/>
      <c r="AQ81" s="123"/>
      <c r="AR81" s="130"/>
      <c r="AS81" s="84"/>
    </row>
    <row r="82" spans="1:45" s="59" customFormat="1" ht="9.75" customHeight="1">
      <c r="A82" s="53" t="s">
        <v>60</v>
      </c>
      <c r="B82" s="17"/>
      <c r="C82" s="36"/>
      <c r="D82" s="17"/>
      <c r="E82" s="36"/>
      <c r="F82" s="17"/>
      <c r="G82" s="36"/>
      <c r="H82" s="17"/>
      <c r="I82" s="103"/>
      <c r="J82" s="17"/>
      <c r="K82" s="36"/>
      <c r="L82" s="17"/>
      <c r="M82" s="36"/>
      <c r="N82" s="17"/>
      <c r="O82" s="36"/>
      <c r="P82" s="17"/>
      <c r="Q82" s="36"/>
      <c r="R82" s="17"/>
      <c r="S82" s="18"/>
      <c r="T82" s="26"/>
      <c r="U82" s="38"/>
      <c r="V82" s="39"/>
      <c r="W82" s="53"/>
      <c r="X82" s="17"/>
      <c r="Y82" s="36"/>
      <c r="Z82" s="17"/>
      <c r="AA82" s="36"/>
      <c r="AB82" s="17"/>
      <c r="AC82" s="36"/>
      <c r="AD82" s="17"/>
      <c r="AE82" s="18"/>
      <c r="AF82" s="125"/>
      <c r="AG82" s="124"/>
      <c r="AH82" s="125"/>
      <c r="AI82" s="124"/>
      <c r="AJ82" s="125"/>
      <c r="AK82" s="124"/>
      <c r="AL82" s="125"/>
      <c r="AM82" s="124"/>
      <c r="AN82" s="125"/>
      <c r="AO82" s="103"/>
      <c r="AP82" s="130"/>
      <c r="AQ82" s="123"/>
      <c r="AR82" s="130"/>
      <c r="AS82" s="84"/>
    </row>
    <row r="83" spans="1:45" s="59" customFormat="1" ht="9.75" customHeight="1">
      <c r="A83" s="59" t="s">
        <v>61</v>
      </c>
      <c r="B83" s="61">
        <v>30181</v>
      </c>
      <c r="C83" s="62"/>
      <c r="D83" s="61">
        <v>28567</v>
      </c>
      <c r="E83" s="62"/>
      <c r="F83" s="61">
        <v>19935</v>
      </c>
      <c r="G83" s="62"/>
      <c r="H83" s="61">
        <v>20041</v>
      </c>
      <c r="I83" s="109"/>
      <c r="J83" s="61">
        <v>19910</v>
      </c>
      <c r="K83" s="62"/>
      <c r="L83" s="61">
        <v>19814</v>
      </c>
      <c r="M83" s="62"/>
      <c r="N83" s="61">
        <v>19859</v>
      </c>
      <c r="O83" s="62"/>
      <c r="P83" s="61">
        <v>18835</v>
      </c>
      <c r="Q83" s="62"/>
      <c r="R83" s="61">
        <v>19638</v>
      </c>
      <c r="S83" s="63"/>
      <c r="T83" s="70">
        <v>20995</v>
      </c>
      <c r="U83" s="35"/>
      <c r="V83" s="39"/>
      <c r="X83" s="61"/>
      <c r="Y83" s="62"/>
      <c r="Z83" s="61"/>
      <c r="AA83" s="62"/>
      <c r="AB83" s="61"/>
      <c r="AC83" s="62"/>
      <c r="AD83" s="61"/>
      <c r="AE83" s="63"/>
      <c r="AF83" s="131"/>
      <c r="AG83" s="138"/>
      <c r="AH83" s="131"/>
      <c r="AI83" s="138"/>
      <c r="AJ83" s="131"/>
      <c r="AK83" s="138"/>
      <c r="AL83" s="131"/>
      <c r="AM83" s="138"/>
      <c r="AN83" s="131"/>
      <c r="AO83" s="109"/>
      <c r="AP83" s="138"/>
      <c r="AQ83" s="119"/>
      <c r="AR83" s="124"/>
      <c r="AS83" s="84"/>
    </row>
    <row r="84" spans="1:45" s="59" customFormat="1" ht="9.75" customHeight="1">
      <c r="A84" s="59" t="s">
        <v>62</v>
      </c>
      <c r="B84" s="61">
        <v>6983</v>
      </c>
      <c r="C84" s="62"/>
      <c r="D84" s="61">
        <v>6399</v>
      </c>
      <c r="E84" s="62"/>
      <c r="F84" s="61">
        <v>4773</v>
      </c>
      <c r="G84" s="62"/>
      <c r="H84" s="61">
        <v>4827</v>
      </c>
      <c r="I84" s="109"/>
      <c r="J84" s="61">
        <v>4840</v>
      </c>
      <c r="K84" s="62"/>
      <c r="L84" s="61">
        <v>5000</v>
      </c>
      <c r="M84" s="62"/>
      <c r="N84" s="61">
        <v>5083</v>
      </c>
      <c r="O84" s="62"/>
      <c r="P84" s="61">
        <v>4985</v>
      </c>
      <c r="Q84" s="62"/>
      <c r="R84" s="61">
        <v>5439</v>
      </c>
      <c r="S84" s="63"/>
      <c r="T84" s="70">
        <v>6023</v>
      </c>
      <c r="U84" s="37"/>
      <c r="V84" s="39"/>
      <c r="X84" s="61"/>
      <c r="Y84" s="62"/>
      <c r="Z84" s="61"/>
      <c r="AA84" s="62"/>
      <c r="AB84" s="61"/>
      <c r="AC84" s="62"/>
      <c r="AD84" s="61"/>
      <c r="AE84" s="63"/>
      <c r="AF84" s="131"/>
      <c r="AG84" s="138"/>
      <c r="AH84" s="131"/>
      <c r="AI84" s="138"/>
      <c r="AJ84" s="131"/>
      <c r="AK84" s="138"/>
      <c r="AL84" s="131"/>
      <c r="AM84" s="138"/>
      <c r="AN84" s="131"/>
      <c r="AO84" s="109"/>
      <c r="AP84" s="138"/>
      <c r="AQ84" s="124"/>
      <c r="AR84" s="124"/>
      <c r="AS84" s="84"/>
    </row>
    <row r="85" spans="1:45" s="59" customFormat="1" ht="9.75" customHeight="1">
      <c r="A85" s="59" t="s">
        <v>63</v>
      </c>
      <c r="B85" s="61">
        <v>882</v>
      </c>
      <c r="C85" s="62"/>
      <c r="D85" s="61">
        <v>761</v>
      </c>
      <c r="E85" s="62"/>
      <c r="F85" s="61">
        <v>550</v>
      </c>
      <c r="G85" s="62"/>
      <c r="H85" s="61">
        <v>609</v>
      </c>
      <c r="I85" s="109"/>
      <c r="J85" s="61">
        <v>618</v>
      </c>
      <c r="K85" s="62"/>
      <c r="L85" s="61">
        <v>664</v>
      </c>
      <c r="M85" s="62"/>
      <c r="N85" s="61">
        <v>723</v>
      </c>
      <c r="O85" s="62"/>
      <c r="P85" s="61">
        <v>686</v>
      </c>
      <c r="Q85" s="62"/>
      <c r="R85" s="61">
        <v>830</v>
      </c>
      <c r="S85" s="63"/>
      <c r="T85" s="70">
        <v>901.69313684210556</v>
      </c>
      <c r="U85" s="60"/>
      <c r="V85" s="39"/>
      <c r="X85" s="61"/>
      <c r="Y85" s="62"/>
      <c r="Z85" s="61"/>
      <c r="AA85" s="62"/>
      <c r="AB85" s="61"/>
      <c r="AC85" s="62"/>
      <c r="AD85" s="61"/>
      <c r="AE85" s="63"/>
      <c r="AF85" s="131"/>
      <c r="AG85" s="138"/>
      <c r="AH85" s="131"/>
      <c r="AI85" s="138"/>
      <c r="AJ85" s="131"/>
      <c r="AK85" s="138"/>
      <c r="AL85" s="131"/>
      <c r="AM85" s="138"/>
      <c r="AN85" s="131"/>
      <c r="AO85" s="109"/>
      <c r="AP85" s="138"/>
      <c r="AQ85" s="103"/>
      <c r="AR85" s="124"/>
      <c r="AS85" s="84"/>
    </row>
    <row r="86" spans="1:45" s="59" customFormat="1" ht="9.75" customHeight="1">
      <c r="A86" s="59" t="s">
        <v>64</v>
      </c>
      <c r="B86" s="61">
        <v>0</v>
      </c>
      <c r="C86" s="62"/>
      <c r="D86" s="61">
        <v>0</v>
      </c>
      <c r="E86" s="62"/>
      <c r="F86" s="61">
        <v>0</v>
      </c>
      <c r="G86" s="62"/>
      <c r="H86" s="61">
        <v>0</v>
      </c>
      <c r="I86" s="109"/>
      <c r="J86" s="61">
        <v>0</v>
      </c>
      <c r="K86" s="62"/>
      <c r="L86" s="19">
        <v>7.0999999999999994E-2</v>
      </c>
      <c r="M86" s="62"/>
      <c r="N86" s="19">
        <v>7.4999999999999997E-2</v>
      </c>
      <c r="O86" s="19"/>
      <c r="P86" s="19">
        <v>0.08</v>
      </c>
      <c r="Q86" s="19"/>
      <c r="R86" s="19">
        <v>0.10199999999999999</v>
      </c>
      <c r="S86" s="63"/>
      <c r="T86" s="71">
        <v>0.09</v>
      </c>
      <c r="U86" s="60"/>
      <c r="V86" s="39"/>
      <c r="W86" s="76"/>
      <c r="X86" s="61"/>
      <c r="Y86" s="62"/>
      <c r="Z86" s="61"/>
      <c r="AA86" s="62"/>
      <c r="AB86" s="61"/>
      <c r="AC86" s="62"/>
      <c r="AD86" s="61"/>
      <c r="AE86" s="63"/>
      <c r="AF86" s="131"/>
      <c r="AG86" s="138"/>
      <c r="AH86" s="139"/>
      <c r="AI86" s="138"/>
      <c r="AJ86" s="139"/>
      <c r="AK86" s="139"/>
      <c r="AL86" s="139"/>
      <c r="AM86" s="139"/>
      <c r="AN86" s="139"/>
      <c r="AO86" s="109"/>
      <c r="AP86" s="138"/>
      <c r="AQ86" s="103"/>
      <c r="AR86" s="124"/>
      <c r="AS86" s="84"/>
    </row>
    <row r="87" spans="1:45" s="59" customFormat="1" ht="9.75" customHeight="1">
      <c r="A87" s="59" t="s">
        <v>65</v>
      </c>
      <c r="B87" s="40"/>
      <c r="C87" s="40"/>
      <c r="D87" s="40"/>
      <c r="E87" s="40"/>
      <c r="F87" s="40"/>
      <c r="G87" s="40"/>
      <c r="H87" s="40"/>
      <c r="I87" s="103"/>
      <c r="J87" s="40"/>
      <c r="K87" s="40"/>
      <c r="L87" s="40"/>
      <c r="M87" s="40"/>
      <c r="N87" s="40"/>
      <c r="O87" s="40"/>
      <c r="P87" s="40"/>
      <c r="Q87" s="40"/>
      <c r="R87" s="40"/>
      <c r="S87" s="18"/>
      <c r="T87" s="72"/>
      <c r="U87" s="60"/>
      <c r="V87" s="39"/>
      <c r="X87" s="40"/>
      <c r="Y87" s="40"/>
      <c r="Z87" s="40"/>
      <c r="AA87" s="40"/>
      <c r="AB87" s="40"/>
      <c r="AC87" s="40"/>
      <c r="AD87" s="40"/>
      <c r="AE87" s="18"/>
      <c r="AF87" s="125"/>
      <c r="AG87" s="125"/>
      <c r="AH87" s="125"/>
      <c r="AI87" s="125"/>
      <c r="AJ87" s="125"/>
      <c r="AK87" s="125"/>
      <c r="AL87" s="125"/>
      <c r="AM87" s="125"/>
      <c r="AN87" s="125"/>
      <c r="AO87" s="103"/>
      <c r="AP87" s="140"/>
      <c r="AQ87" s="103"/>
      <c r="AR87" s="141"/>
      <c r="AS87" s="84"/>
    </row>
    <row r="88" spans="1:45" s="59" customFormat="1" ht="9.75" customHeight="1">
      <c r="A88" s="59" t="s">
        <v>66</v>
      </c>
      <c r="B88" s="19">
        <v>3.6999999999999998E-2</v>
      </c>
      <c r="C88" s="36"/>
      <c r="D88" s="19">
        <v>4.1000000000000002E-2</v>
      </c>
      <c r="E88" s="36"/>
      <c r="F88" s="19">
        <v>3.5000000000000003E-2</v>
      </c>
      <c r="G88" s="36"/>
      <c r="H88" s="19">
        <v>3.5999999999999997E-2</v>
      </c>
      <c r="I88" s="103"/>
      <c r="J88" s="19">
        <v>3.5000000000000003E-2</v>
      </c>
      <c r="K88" s="36"/>
      <c r="L88" s="19">
        <v>3.2000000000000001E-2</v>
      </c>
      <c r="M88" s="36"/>
      <c r="N88" s="19">
        <v>3.1E-2</v>
      </c>
      <c r="O88" s="36"/>
      <c r="P88" s="19">
        <v>0.03</v>
      </c>
      <c r="Q88" s="36"/>
      <c r="R88" s="19">
        <v>2.7E-2</v>
      </c>
      <c r="S88" s="18"/>
      <c r="T88" s="71">
        <v>0.03</v>
      </c>
      <c r="U88" s="60"/>
      <c r="V88" s="39"/>
      <c r="X88" s="19"/>
      <c r="Y88" s="36"/>
      <c r="Z88" s="19"/>
      <c r="AA88" s="36"/>
      <c r="AB88" s="19"/>
      <c r="AC88" s="36"/>
      <c r="AD88" s="19"/>
      <c r="AE88" s="18"/>
      <c r="AF88" s="139"/>
      <c r="AG88" s="124"/>
      <c r="AH88" s="139"/>
      <c r="AI88" s="124"/>
      <c r="AJ88" s="139"/>
      <c r="AK88" s="124"/>
      <c r="AL88" s="139"/>
      <c r="AM88" s="124"/>
      <c r="AN88" s="139"/>
      <c r="AO88" s="103"/>
      <c r="AP88" s="139"/>
      <c r="AQ88" s="103"/>
      <c r="AR88" s="140"/>
      <c r="AS88" s="84"/>
    </row>
    <row r="89" spans="1:45" s="59" customFormat="1" ht="9.75" customHeight="1">
      <c r="A89" s="59" t="s">
        <v>67</v>
      </c>
      <c r="B89" s="19">
        <v>0.05</v>
      </c>
      <c r="C89" s="36"/>
      <c r="D89" s="19">
        <v>5.8000000000000003E-2</v>
      </c>
      <c r="E89" s="36"/>
      <c r="F89" s="19">
        <v>5.3999999999999999E-2</v>
      </c>
      <c r="G89" s="36"/>
      <c r="H89" s="19">
        <v>5.7000000000000002E-2</v>
      </c>
      <c r="I89" s="103"/>
      <c r="J89" s="19">
        <v>5.3999999999999999E-2</v>
      </c>
      <c r="K89" s="36"/>
      <c r="L89" s="19">
        <v>5.0999999999999997E-2</v>
      </c>
      <c r="M89" s="36"/>
      <c r="N89" s="19">
        <v>4.5999999999999999E-2</v>
      </c>
      <c r="O89" s="36"/>
      <c r="P89" s="19">
        <v>4.2000000000000003E-2</v>
      </c>
      <c r="Q89" s="36"/>
      <c r="R89" s="19">
        <v>3.5999999999999997E-2</v>
      </c>
      <c r="S89" s="18"/>
      <c r="T89" s="71">
        <v>0.04</v>
      </c>
      <c r="U89" s="60"/>
      <c r="V89" s="39"/>
      <c r="X89" s="19"/>
      <c r="Y89" s="36"/>
      <c r="Z89" s="19"/>
      <c r="AA89" s="36"/>
      <c r="AB89" s="19"/>
      <c r="AC89" s="36"/>
      <c r="AD89" s="19"/>
      <c r="AE89" s="18"/>
      <c r="AF89" s="139"/>
      <c r="AG89" s="124"/>
      <c r="AH89" s="139"/>
      <c r="AI89" s="124"/>
      <c r="AJ89" s="139"/>
      <c r="AK89" s="124"/>
      <c r="AL89" s="139"/>
      <c r="AM89" s="124"/>
      <c r="AN89" s="139"/>
      <c r="AO89" s="103"/>
      <c r="AP89" s="139"/>
      <c r="AQ89" s="103"/>
      <c r="AR89" s="140"/>
      <c r="AS89" s="84"/>
    </row>
    <row r="90" spans="1:45" s="59" customFormat="1" ht="9.75" customHeight="1">
      <c r="A90" s="59" t="s">
        <v>68</v>
      </c>
      <c r="B90" s="40"/>
      <c r="C90" s="40"/>
      <c r="D90" s="40"/>
      <c r="E90" s="40"/>
      <c r="F90" s="40"/>
      <c r="G90" s="40"/>
      <c r="H90" s="40"/>
      <c r="I90" s="103"/>
      <c r="J90" s="40"/>
      <c r="K90" s="40"/>
      <c r="L90" s="40"/>
      <c r="M90" s="40"/>
      <c r="N90" s="40"/>
      <c r="O90" s="40"/>
      <c r="P90" s="40"/>
      <c r="Q90" s="40"/>
      <c r="R90" s="40"/>
      <c r="S90" s="18"/>
      <c r="T90" s="72"/>
      <c r="U90" s="60"/>
      <c r="V90" s="39"/>
      <c r="X90" s="40"/>
      <c r="Y90" s="40"/>
      <c r="Z90" s="40"/>
      <c r="AA90" s="40"/>
      <c r="AB90" s="40"/>
      <c r="AC90" s="40"/>
      <c r="AD90" s="40"/>
      <c r="AE90" s="18"/>
      <c r="AF90" s="125"/>
      <c r="AG90" s="125"/>
      <c r="AH90" s="125"/>
      <c r="AI90" s="125"/>
      <c r="AJ90" s="125"/>
      <c r="AK90" s="125"/>
      <c r="AL90" s="125"/>
      <c r="AM90" s="125"/>
      <c r="AN90" s="125"/>
      <c r="AO90" s="103"/>
      <c r="AP90" s="140"/>
      <c r="AQ90" s="103"/>
      <c r="AR90" s="140"/>
      <c r="AS90" s="84"/>
    </row>
    <row r="91" spans="1:45" s="59" customFormat="1" ht="9.75" customHeight="1">
      <c r="A91" s="53" t="s">
        <v>69</v>
      </c>
      <c r="B91" s="36"/>
      <c r="C91" s="36"/>
      <c r="D91" s="36"/>
      <c r="E91" s="36"/>
      <c r="F91" s="36"/>
      <c r="G91" s="36"/>
      <c r="H91" s="36"/>
      <c r="I91" s="104"/>
      <c r="J91" s="36"/>
      <c r="K91" s="36"/>
      <c r="L91" s="36"/>
      <c r="M91" s="36"/>
      <c r="N91" s="36"/>
      <c r="O91" s="36"/>
      <c r="P91" s="36"/>
      <c r="Q91" s="36"/>
      <c r="R91" s="36"/>
      <c r="S91" s="41"/>
      <c r="T91" s="37"/>
      <c r="U91" s="37"/>
      <c r="V91" s="39"/>
      <c r="W91" s="53"/>
      <c r="X91" s="36"/>
      <c r="Y91" s="36"/>
      <c r="Z91" s="36"/>
      <c r="AA91" s="36"/>
      <c r="AB91" s="36"/>
      <c r="AC91" s="36"/>
      <c r="AD91" s="36"/>
      <c r="AE91" s="41"/>
      <c r="AF91" s="124"/>
      <c r="AG91" s="124"/>
      <c r="AH91" s="124"/>
      <c r="AI91" s="124"/>
      <c r="AJ91" s="124"/>
      <c r="AK91" s="124"/>
      <c r="AL91" s="124"/>
      <c r="AM91" s="124"/>
      <c r="AN91" s="124"/>
      <c r="AO91" s="104"/>
      <c r="AP91" s="124"/>
      <c r="AQ91" s="124"/>
      <c r="AR91" s="140"/>
      <c r="AS91" s="84"/>
    </row>
    <row r="92" spans="1:45" s="59" customFormat="1" ht="9.75" customHeight="1">
      <c r="A92" s="59" t="s">
        <v>70</v>
      </c>
      <c r="B92" s="45">
        <v>2.7</v>
      </c>
      <c r="C92" s="56"/>
      <c r="D92" s="45">
        <v>2.6</v>
      </c>
      <c r="E92" s="56"/>
      <c r="F92" s="45">
        <v>2</v>
      </c>
      <c r="G92" s="56"/>
      <c r="H92" s="45">
        <v>1.5</v>
      </c>
      <c r="I92" s="104"/>
      <c r="J92" s="45">
        <v>1.9</v>
      </c>
      <c r="K92" s="56"/>
      <c r="L92" s="45">
        <v>2.1</v>
      </c>
      <c r="M92" s="56"/>
      <c r="N92" s="45">
        <v>1.8</v>
      </c>
      <c r="O92" s="56"/>
      <c r="P92" s="45">
        <v>1.7</v>
      </c>
      <c r="Q92" s="56"/>
      <c r="R92" s="45">
        <v>1.1000000000000001</v>
      </c>
      <c r="S92" s="41"/>
      <c r="T92" s="57">
        <v>1.46</v>
      </c>
      <c r="U92" s="37"/>
      <c r="V92" s="39"/>
      <c r="X92" s="45"/>
      <c r="Y92" s="56"/>
      <c r="Z92" s="45"/>
      <c r="AA92" s="56"/>
      <c r="AB92" s="45"/>
      <c r="AC92" s="56"/>
      <c r="AD92" s="45"/>
      <c r="AE92" s="41"/>
      <c r="AF92" s="126"/>
      <c r="AG92" s="122"/>
      <c r="AH92" s="126"/>
      <c r="AI92" s="122"/>
      <c r="AJ92" s="126"/>
      <c r="AK92" s="122"/>
      <c r="AL92" s="126"/>
      <c r="AM92" s="122"/>
      <c r="AN92" s="126"/>
      <c r="AO92" s="104"/>
      <c r="AP92" s="126"/>
      <c r="AQ92" s="124"/>
      <c r="AR92" s="124"/>
      <c r="AS92" s="84"/>
    </row>
    <row r="93" spans="1:45" s="59" customFormat="1" ht="9.75" customHeight="1">
      <c r="A93" s="59" t="s">
        <v>71</v>
      </c>
      <c r="B93" s="61">
        <v>0</v>
      </c>
      <c r="C93" s="56"/>
      <c r="D93" s="61">
        <v>133</v>
      </c>
      <c r="E93" s="56"/>
      <c r="F93" s="61">
        <v>101</v>
      </c>
      <c r="G93" s="56"/>
      <c r="H93" s="61">
        <v>80</v>
      </c>
      <c r="I93" s="104"/>
      <c r="J93" s="25">
        <v>71</v>
      </c>
      <c r="K93" s="56"/>
      <c r="L93" s="25">
        <v>88</v>
      </c>
      <c r="M93" s="56"/>
      <c r="N93" s="25">
        <v>78</v>
      </c>
      <c r="O93" s="56"/>
      <c r="P93" s="56">
        <v>86</v>
      </c>
      <c r="Q93" s="56"/>
      <c r="R93" s="56">
        <v>62</v>
      </c>
      <c r="S93" s="41"/>
      <c r="T93" s="28">
        <v>73</v>
      </c>
      <c r="U93" s="37"/>
      <c r="X93" s="61"/>
      <c r="Y93" s="56"/>
      <c r="Z93" s="61"/>
      <c r="AA93" s="56"/>
      <c r="AB93" s="61"/>
      <c r="AC93" s="56"/>
      <c r="AD93" s="61"/>
      <c r="AE93" s="41"/>
      <c r="AF93" s="142"/>
      <c r="AG93" s="122"/>
      <c r="AH93" s="142"/>
      <c r="AI93" s="122"/>
      <c r="AJ93" s="142"/>
      <c r="AK93" s="122"/>
      <c r="AL93" s="122"/>
      <c r="AM93" s="122"/>
      <c r="AN93" s="122"/>
      <c r="AO93" s="104"/>
      <c r="AP93" s="132"/>
      <c r="AQ93" s="124"/>
      <c r="AR93" s="124"/>
      <c r="AS93" s="84"/>
    </row>
    <row r="94" spans="1:45" s="59" customFormat="1" ht="9.75" customHeight="1">
      <c r="A94" s="59" t="s">
        <v>72</v>
      </c>
      <c r="B94" s="73"/>
      <c r="C94" s="73"/>
      <c r="D94" s="73"/>
      <c r="E94" s="73"/>
      <c r="F94" s="73"/>
      <c r="G94" s="73"/>
      <c r="H94" s="73"/>
      <c r="I94" s="110"/>
      <c r="J94" s="73"/>
      <c r="K94" s="73"/>
      <c r="L94" s="73"/>
      <c r="M94" s="73"/>
      <c r="N94" s="73"/>
      <c r="O94" s="73"/>
      <c r="P94" s="73"/>
      <c r="Q94" s="73"/>
      <c r="R94" s="73"/>
      <c r="S94" s="74"/>
      <c r="T94" s="37"/>
      <c r="U94" s="37"/>
      <c r="X94" s="73"/>
      <c r="Y94" s="73"/>
      <c r="Z94" s="73"/>
      <c r="AA94" s="73"/>
      <c r="AB94" s="73"/>
      <c r="AC94" s="73"/>
      <c r="AD94" s="73"/>
      <c r="AE94" s="74"/>
      <c r="AF94" s="106"/>
      <c r="AG94" s="106"/>
      <c r="AH94" s="106"/>
      <c r="AI94" s="106"/>
      <c r="AJ94" s="106"/>
      <c r="AK94" s="106"/>
      <c r="AL94" s="106"/>
      <c r="AM94" s="106"/>
      <c r="AN94" s="106"/>
      <c r="AO94" s="110"/>
      <c r="AP94" s="124"/>
      <c r="AQ94" s="124"/>
      <c r="AR94" s="124"/>
      <c r="AS94" s="84"/>
    </row>
    <row r="95" spans="1:45" s="59" customFormat="1" ht="9.75" customHeight="1">
      <c r="A95" s="53" t="s">
        <v>73</v>
      </c>
      <c r="B95" s="73"/>
      <c r="C95" s="73"/>
      <c r="D95" s="73"/>
      <c r="E95" s="73"/>
      <c r="F95" s="73"/>
      <c r="G95" s="73"/>
      <c r="H95" s="73"/>
      <c r="I95" s="110"/>
      <c r="J95" s="73"/>
      <c r="K95" s="73"/>
      <c r="L95" s="73"/>
      <c r="M95" s="73"/>
      <c r="N95" s="73"/>
      <c r="O95" s="73"/>
      <c r="P95" s="73"/>
      <c r="Q95" s="73"/>
      <c r="R95" s="73"/>
      <c r="S95" s="74"/>
      <c r="T95" s="37"/>
      <c r="U95" s="37"/>
      <c r="W95" s="53"/>
      <c r="X95" s="73"/>
      <c r="Y95" s="73"/>
      <c r="Z95" s="73"/>
      <c r="AA95" s="73"/>
      <c r="AB95" s="73"/>
      <c r="AC95" s="73"/>
      <c r="AD95" s="73"/>
      <c r="AE95" s="74"/>
      <c r="AF95" s="106"/>
      <c r="AG95" s="106"/>
      <c r="AH95" s="106"/>
      <c r="AI95" s="106"/>
      <c r="AJ95" s="106"/>
      <c r="AK95" s="106"/>
      <c r="AL95" s="106"/>
      <c r="AM95" s="106"/>
      <c r="AN95" s="106"/>
      <c r="AO95" s="110"/>
      <c r="AP95" s="124"/>
      <c r="AQ95" s="124"/>
      <c r="AR95" s="124"/>
      <c r="AS95" s="84"/>
    </row>
    <row r="96" spans="1:45" s="59" customFormat="1" ht="9.75" customHeight="1">
      <c r="A96" s="59" t="s">
        <v>74</v>
      </c>
      <c r="B96" s="20">
        <v>0.18</v>
      </c>
      <c r="C96" s="36"/>
      <c r="D96" s="20">
        <v>0.19</v>
      </c>
      <c r="E96" s="36"/>
      <c r="F96" s="20">
        <v>0.22</v>
      </c>
      <c r="G96" s="36"/>
      <c r="H96" s="20">
        <v>0.23</v>
      </c>
      <c r="I96" s="104"/>
      <c r="J96" s="20">
        <v>0.24</v>
      </c>
      <c r="K96" s="36"/>
      <c r="L96" s="20">
        <v>0.26</v>
      </c>
      <c r="M96" s="36"/>
      <c r="N96" s="20">
        <v>0.27</v>
      </c>
      <c r="O96" s="36"/>
      <c r="P96" s="20">
        <v>0.3</v>
      </c>
      <c r="Q96" s="36"/>
      <c r="R96" s="20">
        <v>0.3</v>
      </c>
      <c r="S96" s="41"/>
      <c r="T96" s="75">
        <v>0.30922477262884368</v>
      </c>
      <c r="U96" s="37"/>
      <c r="X96" s="20"/>
      <c r="Y96" s="36"/>
      <c r="Z96" s="20"/>
      <c r="AA96" s="36"/>
      <c r="AB96" s="20"/>
      <c r="AC96" s="36"/>
      <c r="AD96" s="20"/>
      <c r="AE96" s="41"/>
      <c r="AF96" s="143"/>
      <c r="AG96" s="124"/>
      <c r="AH96" s="143"/>
      <c r="AI96" s="124"/>
      <c r="AJ96" s="143"/>
      <c r="AK96" s="124"/>
      <c r="AL96" s="143"/>
      <c r="AM96" s="124"/>
      <c r="AN96" s="143"/>
      <c r="AO96" s="104"/>
      <c r="AP96" s="143"/>
      <c r="AQ96" s="124"/>
      <c r="AR96" s="124"/>
      <c r="AS96" s="84"/>
    </row>
    <row r="97" spans="1:45" s="59" customFormat="1" ht="9.75" customHeight="1">
      <c r="A97" s="59" t="s">
        <v>75</v>
      </c>
      <c r="B97" s="73"/>
      <c r="C97" s="73"/>
      <c r="D97" s="73"/>
      <c r="E97" s="73"/>
      <c r="F97" s="73"/>
      <c r="G97" s="73"/>
      <c r="H97" s="73"/>
      <c r="I97" s="110"/>
      <c r="J97" s="73"/>
      <c r="K97" s="73"/>
      <c r="L97" s="73"/>
      <c r="M97" s="73"/>
      <c r="N97" s="73"/>
      <c r="O97" s="73"/>
      <c r="P97" s="73"/>
      <c r="Q97" s="73"/>
      <c r="R97" s="73"/>
      <c r="S97" s="74"/>
      <c r="T97" s="37"/>
      <c r="U97" s="37"/>
      <c r="X97" s="73"/>
      <c r="Y97" s="73"/>
      <c r="Z97" s="73"/>
      <c r="AA97" s="73"/>
      <c r="AB97" s="73"/>
      <c r="AC97" s="73"/>
      <c r="AD97" s="73"/>
      <c r="AE97" s="74"/>
      <c r="AF97" s="106"/>
      <c r="AG97" s="106"/>
      <c r="AH97" s="106"/>
      <c r="AI97" s="106"/>
      <c r="AJ97" s="106"/>
      <c r="AK97" s="106"/>
      <c r="AL97" s="106"/>
      <c r="AM97" s="106"/>
      <c r="AN97" s="106"/>
      <c r="AO97" s="110"/>
      <c r="AP97" s="124"/>
      <c r="AQ97" s="124"/>
      <c r="AR97" s="124"/>
      <c r="AS97" s="84"/>
    </row>
    <row r="98" spans="1:45" s="59" customFormat="1" ht="9.75" customHeight="1">
      <c r="A98" s="53" t="s">
        <v>76</v>
      </c>
      <c r="B98" s="73"/>
      <c r="C98" s="73"/>
      <c r="D98" s="73"/>
      <c r="E98" s="73"/>
      <c r="F98" s="73"/>
      <c r="G98" s="73"/>
      <c r="H98" s="73"/>
      <c r="I98" s="110"/>
      <c r="J98" s="73"/>
      <c r="K98" s="73"/>
      <c r="L98" s="73"/>
      <c r="M98" s="73"/>
      <c r="N98" s="73"/>
      <c r="O98" s="73"/>
      <c r="P98" s="73"/>
      <c r="Q98" s="73"/>
      <c r="R98" s="73"/>
      <c r="S98" s="74"/>
      <c r="T98" s="37"/>
      <c r="U98" s="37"/>
      <c r="W98" s="53"/>
      <c r="X98" s="73"/>
      <c r="Y98" s="73"/>
      <c r="Z98" s="73"/>
      <c r="AA98" s="73"/>
      <c r="AB98" s="73"/>
      <c r="AC98" s="73"/>
      <c r="AD98" s="73"/>
      <c r="AE98" s="74"/>
      <c r="AF98" s="106"/>
      <c r="AG98" s="106"/>
      <c r="AH98" s="106"/>
      <c r="AI98" s="106"/>
      <c r="AJ98" s="106"/>
      <c r="AK98" s="106"/>
      <c r="AL98" s="106"/>
      <c r="AM98" s="106"/>
      <c r="AN98" s="106"/>
      <c r="AO98" s="110"/>
      <c r="AP98" s="124"/>
      <c r="AQ98" s="124"/>
      <c r="AR98" s="124"/>
      <c r="AS98" s="84"/>
    </row>
    <row r="99" spans="1:45" s="59" customFormat="1" ht="9.75" customHeight="1">
      <c r="A99" s="59" t="s">
        <v>77</v>
      </c>
      <c r="B99" s="20">
        <v>0.02</v>
      </c>
      <c r="C99" s="36"/>
      <c r="D99" s="20">
        <v>0.01</v>
      </c>
      <c r="E99" s="36"/>
      <c r="F99" s="20">
        <v>0.01</v>
      </c>
      <c r="G99" s="36"/>
      <c r="H99" s="20">
        <v>0.01</v>
      </c>
      <c r="I99" s="104"/>
      <c r="J99" s="20">
        <v>0.01</v>
      </c>
      <c r="K99" s="36"/>
      <c r="L99" s="20">
        <v>0.01</v>
      </c>
      <c r="M99" s="36"/>
      <c r="N99" s="20">
        <v>0.01</v>
      </c>
      <c r="O99" s="36"/>
      <c r="P99" s="20">
        <v>0.01</v>
      </c>
      <c r="Q99" s="36"/>
      <c r="R99" s="20">
        <v>0.01</v>
      </c>
      <c r="S99" s="41"/>
      <c r="T99" s="75">
        <v>9.0948462537895191E-3</v>
      </c>
      <c r="U99" s="37"/>
      <c r="X99" s="20"/>
      <c r="Y99" s="36"/>
      <c r="Z99" s="20"/>
      <c r="AA99" s="36"/>
      <c r="AB99" s="20"/>
      <c r="AC99" s="36"/>
      <c r="AD99" s="20"/>
      <c r="AE99" s="41"/>
      <c r="AF99" s="143"/>
      <c r="AG99" s="124"/>
      <c r="AH99" s="143"/>
      <c r="AI99" s="124"/>
      <c r="AJ99" s="143"/>
      <c r="AK99" s="124"/>
      <c r="AL99" s="143"/>
      <c r="AM99" s="124"/>
      <c r="AN99" s="143"/>
      <c r="AO99" s="104"/>
      <c r="AP99" s="143"/>
      <c r="AQ99" s="124"/>
      <c r="AR99" s="124"/>
      <c r="AS99" s="84"/>
    </row>
    <row r="100" spans="1:45" s="59" customFormat="1" ht="9.75" customHeight="1">
      <c r="A100" s="59" t="s">
        <v>78</v>
      </c>
      <c r="B100" s="20">
        <v>0.54</v>
      </c>
      <c r="C100" s="36"/>
      <c r="D100" s="20">
        <v>0.52</v>
      </c>
      <c r="E100" s="36"/>
      <c r="F100" s="20">
        <v>0.56000000000000005</v>
      </c>
      <c r="G100" s="36"/>
      <c r="H100" s="20">
        <v>0.57999999999999996</v>
      </c>
      <c r="I100" s="104"/>
      <c r="J100" s="20">
        <v>0.56000000000000005</v>
      </c>
      <c r="K100" s="36"/>
      <c r="L100" s="20">
        <v>0.56000000000000005</v>
      </c>
      <c r="M100" s="36"/>
      <c r="N100" s="20">
        <v>0.56999999999999995</v>
      </c>
      <c r="O100" s="36"/>
      <c r="P100" s="20">
        <v>0.56999999999999995</v>
      </c>
      <c r="Q100" s="36"/>
      <c r="R100" s="20">
        <v>0.56000000000000005</v>
      </c>
      <c r="S100" s="41"/>
      <c r="T100" s="75">
        <v>0.59982676483326114</v>
      </c>
      <c r="U100" s="37"/>
      <c r="X100" s="20"/>
      <c r="Y100" s="36"/>
      <c r="Z100" s="20"/>
      <c r="AA100" s="36"/>
      <c r="AB100" s="20"/>
      <c r="AC100" s="36"/>
      <c r="AD100" s="20"/>
      <c r="AE100" s="41"/>
      <c r="AF100" s="143"/>
      <c r="AG100" s="124"/>
      <c r="AH100" s="143"/>
      <c r="AI100" s="124"/>
      <c r="AJ100" s="143"/>
      <c r="AK100" s="124"/>
      <c r="AL100" s="143"/>
      <c r="AM100" s="124"/>
      <c r="AN100" s="143"/>
      <c r="AO100" s="104"/>
      <c r="AP100" s="143"/>
      <c r="AQ100" s="124"/>
      <c r="AR100" s="124"/>
      <c r="AS100" s="84"/>
    </row>
    <row r="101" spans="1:45" s="59" customFormat="1" ht="9.75" customHeight="1">
      <c r="A101" s="59" t="s">
        <v>79</v>
      </c>
      <c r="B101" s="20">
        <v>0.45</v>
      </c>
      <c r="C101" s="36"/>
      <c r="D101" s="20">
        <v>0.46</v>
      </c>
      <c r="E101" s="36"/>
      <c r="F101" s="20">
        <v>0.43</v>
      </c>
      <c r="G101" s="36"/>
      <c r="H101" s="20">
        <v>0.4</v>
      </c>
      <c r="I101" s="104"/>
      <c r="J101" s="20">
        <v>0.43</v>
      </c>
      <c r="K101" s="36"/>
      <c r="L101" s="20">
        <v>0.43</v>
      </c>
      <c r="M101" s="36"/>
      <c r="N101" s="20">
        <v>0.42</v>
      </c>
      <c r="O101" s="36"/>
      <c r="P101" s="20">
        <v>0.42</v>
      </c>
      <c r="Q101" s="36"/>
      <c r="R101" s="20">
        <v>0.43</v>
      </c>
      <c r="S101" s="41"/>
      <c r="T101" s="75">
        <v>0.39107838891294933</v>
      </c>
      <c r="U101" s="37"/>
      <c r="X101" s="20"/>
      <c r="Y101" s="36"/>
      <c r="Z101" s="20"/>
      <c r="AA101" s="36"/>
      <c r="AB101" s="20"/>
      <c r="AC101" s="36"/>
      <c r="AD101" s="20"/>
      <c r="AE101" s="41"/>
      <c r="AF101" s="143"/>
      <c r="AG101" s="124"/>
      <c r="AH101" s="143"/>
      <c r="AI101" s="124"/>
      <c r="AJ101" s="143"/>
      <c r="AK101" s="124"/>
      <c r="AL101" s="143"/>
      <c r="AM101" s="124"/>
      <c r="AN101" s="143"/>
      <c r="AO101" s="104"/>
      <c r="AP101" s="143"/>
      <c r="AQ101" s="124"/>
      <c r="AR101" s="124"/>
      <c r="AS101" s="84"/>
    </row>
    <row r="105" spans="1:45">
      <c r="A105" s="145" t="s">
        <v>81</v>
      </c>
      <c r="W105" s="93"/>
    </row>
    <row r="106" spans="1:45">
      <c r="A106" s="145" t="s">
        <v>82</v>
      </c>
    </row>
    <row r="107" spans="1:45">
      <c r="A107" s="145" t="s">
        <v>83</v>
      </c>
    </row>
    <row r="108" spans="1:45">
      <c r="A108" s="145" t="s">
        <v>84</v>
      </c>
    </row>
    <row r="109" spans="1:45">
      <c r="A109" s="145" t="s">
        <v>85</v>
      </c>
    </row>
    <row r="110" spans="1:45">
      <c r="A110" s="145" t="s">
        <v>86</v>
      </c>
    </row>
    <row r="111" spans="1:45">
      <c r="A111" s="145" t="s">
        <v>87</v>
      </c>
    </row>
    <row r="112" spans="1:45">
      <c r="A112" s="145" t="s">
        <v>88</v>
      </c>
    </row>
    <row r="113" spans="1:1">
      <c r="A113" s="145" t="s">
        <v>89</v>
      </c>
    </row>
    <row r="114" spans="1:1">
      <c r="A114" s="146" t="s">
        <v>90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A8E3840906FA4A811C10A2F3310FCA" ma:contentTypeVersion="20" ma:contentTypeDescription="Create a new document." ma:contentTypeScope="" ma:versionID="e0d7809918028c39d6cb4518ca67d84e">
  <xsd:schema xmlns:xsd="http://www.w3.org/2001/XMLSchema" xmlns:xs="http://www.w3.org/2001/XMLSchema" xmlns:p="http://schemas.microsoft.com/office/2006/metadata/properties" xmlns:ns1="http://schemas.microsoft.com/sharepoint/v3" xmlns:ns2="d98f07bd-4d7f-49d2-9e02-90a24d2dbd5a" xmlns:ns3="9679ed39-a41a-439c-bcfe-43da615f7e38" xmlns:ns4="2a1259a8-9be4-4f50-8927-e6dd8ca9402d" targetNamespace="http://schemas.microsoft.com/office/2006/metadata/properties" ma:root="true" ma:fieldsID="5531aaf87f8dc3a5efda79e829a71499" ns1:_="" ns2:_="" ns3:_="" ns4:_="">
    <xsd:import namespace="http://schemas.microsoft.com/sharepoint/v3"/>
    <xsd:import namespace="d98f07bd-4d7f-49d2-9e02-90a24d2dbd5a"/>
    <xsd:import namespace="9679ed39-a41a-439c-bcfe-43da615f7e38"/>
    <xsd:import namespace="2a1259a8-9be4-4f50-8927-e6dd8ca940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f07bd-4d7f-49d2-9e02-90a24d2dbd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9ed39-a41a-439c-bcfe-43da615f7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05bc25f8-b189-4a83-96f7-9de7dba87d45}" ma:internalName="TaxCatchAll" ma:showField="CatchAllData" ma:web="9679ed39-a41a-439c-bcfe-43da615f7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CAE208-0F44-46A0-AB0A-8A1B3ECD1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8f07bd-4d7f-49d2-9e02-90a24d2dbd5a"/>
    <ds:schemaRef ds:uri="9679ed39-a41a-439c-bcfe-43da615f7e38"/>
    <ds:schemaRef ds:uri="2a1259a8-9be4-4f50-8927-e6dd8ca94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8F6DDF-1382-454F-BB1D-1E80CD512D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63</vt:i4>
      </vt:variant>
    </vt:vector>
  </HeadingPairs>
  <TitlesOfParts>
    <vt:vector size="64" baseType="lpstr">
      <vt:lpstr>TO</vt:lpstr>
      <vt:lpstr>column_name_1</vt:lpstr>
      <vt:lpstr>column_name_10</vt:lpstr>
      <vt:lpstr>column_name_2</vt:lpstr>
      <vt:lpstr>column_name_3</vt:lpstr>
      <vt:lpstr>column_name_4</vt:lpstr>
      <vt:lpstr>column_name_5</vt:lpstr>
      <vt:lpstr>column_name_6</vt:lpstr>
      <vt:lpstr>column_name_7</vt:lpstr>
      <vt:lpstr>column_name_8</vt:lpstr>
      <vt:lpstr>column_name_9</vt:lpstr>
      <vt:lpstr>lar_highlight_1</vt:lpstr>
      <vt:lpstr>lar_highlight_2</vt:lpstr>
      <vt:lpstr>lar_oddheader_1</vt:lpstr>
      <vt:lpstr>lar_oddheader_2</vt:lpstr>
      <vt:lpstr>lar_subtotal_10</vt:lpstr>
      <vt:lpstr>lar_subtotal_11</vt:lpstr>
      <vt:lpstr>lar_subtotal_13</vt:lpstr>
      <vt:lpstr>lar_subtotal_14</vt:lpstr>
      <vt:lpstr>lar_subtotal_15</vt:lpstr>
      <vt:lpstr>lar_subtotal_16</vt:lpstr>
      <vt:lpstr>lar_subtotal_17</vt:lpstr>
      <vt:lpstr>lar_subtotal_18</vt:lpstr>
      <vt:lpstr>lar_subtotal_19</vt:lpstr>
      <vt:lpstr>lar_subtotal_2</vt:lpstr>
      <vt:lpstr>lar_subtotal_20</vt:lpstr>
      <vt:lpstr>lar_subtotal_21</vt:lpstr>
      <vt:lpstr>lar_subtotal_22</vt:lpstr>
      <vt:lpstr>lar_subtotal_3</vt:lpstr>
      <vt:lpstr>lar_subtotal_4</vt:lpstr>
      <vt:lpstr>lar_subtotal_5</vt:lpstr>
      <vt:lpstr>lar_subtotal_6</vt:lpstr>
      <vt:lpstr>lar_subtotal_7</vt:lpstr>
      <vt:lpstr>lar_subtotal_8</vt:lpstr>
      <vt:lpstr>lar_subtotal_9</vt:lpstr>
      <vt:lpstr>lar_total_3</vt:lpstr>
      <vt:lpstr>lar_total_4</vt:lpstr>
      <vt:lpstr>lar_total_5</vt:lpstr>
      <vt:lpstr>name_1</vt:lpstr>
      <vt:lpstr>name_1_sv</vt:lpstr>
      <vt:lpstr>outarea</vt:lpstr>
      <vt:lpstr>outarea_sv</vt:lpstr>
      <vt:lpstr>sn_prevyear</vt:lpstr>
      <vt:lpstr>sn_year</vt:lpstr>
      <vt:lpstr>value_1_PACTUALYEAR01</vt:lpstr>
      <vt:lpstr>value_1_PACTUALYEAR01_sv</vt:lpstr>
      <vt:lpstr>value_1_PPREVIOUSYEAR01</vt:lpstr>
      <vt:lpstr>value_1_PPREVIOUSYEAR01_sv</vt:lpstr>
      <vt:lpstr>value_2_PPREVIOUSYEAR01</vt:lpstr>
      <vt:lpstr>value_2_PPREVIOUSYEAR01_sv</vt:lpstr>
      <vt:lpstr>value_3_PPREVIOUSYEAR01</vt:lpstr>
      <vt:lpstr>value_3_PPREVIOUSYEAR01_sv</vt:lpstr>
      <vt:lpstr>value_4_PPREVIOUSYEAR01</vt:lpstr>
      <vt:lpstr>value_4_PPREVIOUSYEAR01_sv</vt:lpstr>
      <vt:lpstr>value_5_PPREVIOUSYEAR01</vt:lpstr>
      <vt:lpstr>value_5_PPREVIOUSYEAR01_sv</vt:lpstr>
      <vt:lpstr>value_6_PPREVIOUSYEAR01</vt:lpstr>
      <vt:lpstr>value_6_PPREVIOUSYEAR01_sv</vt:lpstr>
      <vt:lpstr>value_7_PPREVIOUSYEAR01</vt:lpstr>
      <vt:lpstr>value_7_PPREVIOUSYEAR01_sv</vt:lpstr>
      <vt:lpstr>value_8_PPREVIOUSYEAR01</vt:lpstr>
      <vt:lpstr>value_8_PPREVIOUSYEAR01_sv</vt:lpstr>
      <vt:lpstr>value_9_PPREVIOUSYEAR01</vt:lpstr>
      <vt:lpstr>value_9_PPREVIOUSYEAR01_sv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Olga</dc:creator>
  <cp:lastModifiedBy>Tandan Isabelle (FFB)</cp:lastModifiedBy>
  <cp:lastPrinted>2014-05-28T11:12:23Z</cp:lastPrinted>
  <dcterms:created xsi:type="dcterms:W3CDTF">2014-05-23T06:38:49Z</dcterms:created>
  <dcterms:modified xsi:type="dcterms:W3CDTF">2024-03-26T09:33:29Z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2023-02-24T14:56:02Z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51f9f874-0687-4b80-b024-339a6357b023</vt:lpwstr>
  </property>
  <property fmtid="{D5CDD505-2E9C-101B-9397-08002B2CF9AE}" pid="8" name="MSIP_Label_6431d30e-c018-4f72-ad4c-e56e9d03b1f0_ContentBits">
    <vt:lpwstr>2</vt:lpwstr>
  </property>
</Properties>
</file>